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Etudes\Habitat-Sociologie\Obs_Habitat\Obs_2023\Données\"/>
    </mc:Choice>
  </mc:AlternateContent>
  <xr:revisionPtr revIDLastSave="0" documentId="13_ncr:1_{BC1B7367-8A53-4E47-BCA4-861F01B86A80}" xr6:coauthVersionLast="47" xr6:coauthVersionMax="47" xr10:uidLastSave="{00000000-0000-0000-0000-000000000000}"/>
  <bookViews>
    <workbookView xWindow="28770" yWindow="-3045" windowWidth="28830" windowHeight="15630" tabRatio="805" xr2:uid="{4DB1174E-EFE8-4EEE-9739-F0F3B83B6168}"/>
  </bookViews>
  <sheets>
    <sheet name="AAV_Angers" sheetId="1" r:id="rId1"/>
    <sheet name="Angers" sheetId="2" r:id="rId2"/>
    <sheet name="Pole_centre_hors_Angers" sheetId="3" r:id="rId3"/>
    <sheet name="Couronne" sheetId="4" r:id="rId4"/>
    <sheet name="CU_angers_loire_metropole" sheetId="5" r:id="rId5"/>
    <sheet name="CC_loire_layon_Aubance" sheetId="6" r:id="rId6"/>
    <sheet name="CC_anjou_loir_et_sarthe" sheetId="7" r:id="rId7"/>
    <sheet name="Pole_metropolitain_loire_angers" sheetId="8" r:id="rId8"/>
    <sheet name="Departement" sheetId="9"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7" i="6" l="1"/>
  <c r="C50" i="6"/>
  <c r="D50" i="6"/>
  <c r="D51" i="6"/>
  <c r="C52" i="6"/>
  <c r="B52" i="6"/>
  <c r="E59" i="6"/>
  <c r="D59" i="6"/>
  <c r="C57" i="6"/>
  <c r="C58" i="6"/>
  <c r="B59" i="6"/>
  <c r="D47" i="6"/>
  <c r="D46" i="6"/>
  <c r="C48" i="6"/>
  <c r="C46" i="6"/>
  <c r="C45" i="6"/>
  <c r="E58" i="6"/>
  <c r="D58" i="6"/>
  <c r="D57" i="6"/>
  <c r="B58" i="6"/>
  <c r="E56" i="6"/>
  <c r="E55" i="6"/>
  <c r="D56" i="6"/>
  <c r="B56" i="6"/>
  <c r="E51" i="6"/>
  <c r="C51" i="6"/>
  <c r="B51" i="6"/>
  <c r="E50" i="6"/>
  <c r="D52" i="6"/>
  <c r="B50" i="6"/>
  <c r="D45" i="6"/>
  <c r="B2" i="1"/>
  <c r="B47" i="6" l="1"/>
  <c r="D55" i="6"/>
  <c r="E52" i="6"/>
  <c r="C59" i="6"/>
  <c r="E57" i="6"/>
  <c r="C55" i="6"/>
  <c r="B45" i="6"/>
  <c r="B55" i="6"/>
  <c r="C56" i="6"/>
  <c r="C47" i="6"/>
  <c r="D48" i="6"/>
  <c r="E45" i="6"/>
  <c r="C2" i="1"/>
  <c r="E48" i="6" l="1"/>
  <c r="E46" i="6"/>
  <c r="B48" i="6"/>
  <c r="B46" i="6"/>
  <c r="E47" i="6"/>
  <c r="F65" i="1"/>
  <c r="B65" i="1"/>
  <c r="C65" i="1"/>
  <c r="D65" i="1"/>
  <c r="E65" i="1"/>
</calcChain>
</file>

<file path=xl/sharedStrings.xml><?xml version="1.0" encoding="utf-8"?>
<sst xmlns="http://schemas.openxmlformats.org/spreadsheetml/2006/main" count="612" uniqueCount="54">
  <si>
    <t>Demandes au 01/01/2023</t>
  </si>
  <si>
    <t>dont mutations HLM</t>
  </si>
  <si>
    <t>évolution 2022/2023</t>
  </si>
  <si>
    <t>Angers</t>
  </si>
  <si>
    <t xml:space="preserve"> +778</t>
  </si>
  <si>
    <t>Pôle centre hors Angers</t>
  </si>
  <si>
    <t xml:space="preserve"> +244</t>
  </si>
  <si>
    <t>Couronne</t>
  </si>
  <si>
    <t xml:space="preserve"> +393</t>
  </si>
  <si>
    <t>aire d'attraction d'Angers</t>
  </si>
  <si>
    <t xml:space="preserve"> +1 415</t>
  </si>
  <si>
    <t>Attributions 2022</t>
  </si>
  <si>
    <t>évolution 2021/2022</t>
  </si>
  <si>
    <t>2020
(crise sanitaire)</t>
  </si>
  <si>
    <t>Demandes d'un logement social au 1er janvier</t>
  </si>
  <si>
    <t>Attributions dans le parc social sur l'année</t>
  </si>
  <si>
    <t>Demandes au 01/01/2019</t>
  </si>
  <si>
    <t>Profil des demandeurs (schéma)</t>
  </si>
  <si>
    <t>externe</t>
  </si>
  <si>
    <t>locataire Hlm</t>
  </si>
  <si>
    <t>Âge du chef de ménage</t>
  </si>
  <si>
    <t>Moins de 30 ans</t>
  </si>
  <si>
    <t>De 30 à 44 ans</t>
  </si>
  <si>
    <t>De 45 à 64 ans</t>
  </si>
  <si>
    <t>65 ans et plus</t>
  </si>
  <si>
    <t>Taille moyenne des ménages</t>
  </si>
  <si>
    <t>Revenu du ménage &lt; 60% plafonds PLUS</t>
  </si>
  <si>
    <t>Revenu du ménage 60-99% plafonds PLUS</t>
  </si>
  <si>
    <t>Revenu du ménage &gt; 100% plafonds PLUS</t>
  </si>
  <si>
    <t>Délai moyen d'ancienneté</t>
  </si>
  <si>
    <t>Taille souhaitée</t>
  </si>
  <si>
    <t>T1</t>
  </si>
  <si>
    <t>T2</t>
  </si>
  <si>
    <t>T3</t>
  </si>
  <si>
    <t>T4</t>
  </si>
  <si>
    <t>T5+</t>
  </si>
  <si>
    <t>Profil des ménages entrant dans le parc social (schéma)</t>
  </si>
  <si>
    <t>Délai moyen d'attente</t>
  </si>
  <si>
    <t>Indicateur de tension dans le parc locatif social</t>
  </si>
  <si>
    <t>Nb demandes externes au 01/01/2023</t>
  </si>
  <si>
    <t>Parc locatif social au 01/01/2022</t>
  </si>
  <si>
    <t>Indicateur de tension en %</t>
  </si>
  <si>
    <t>Sources : CREHA Ouest, Fichier de la demande locative sociale du Maine-et-Loire et DREAL Pays de la Loire, répertoire du parc locatif social au 1er janvier 2022 (nombre de logements réellement sur le marché de la location directe ou par le biais d'une association, en dehors des logements de fonction, en attente de travaux ou de démolition).</t>
  </si>
  <si>
    <t>CU Angers Loire Métropole</t>
  </si>
  <si>
    <t xml:space="preserve"> +1 195</t>
  </si>
  <si>
    <t>CC Loire Layon Aubance</t>
  </si>
  <si>
    <t xml:space="preserve"> +44</t>
  </si>
  <si>
    <t>CC Anjou Loir et Sarthe</t>
  </si>
  <si>
    <t>Pôle métropolitain Loire Angers</t>
  </si>
  <si>
    <t xml:space="preserve"> +1 237</t>
  </si>
  <si>
    <t>Département Maine-et-Loire</t>
  </si>
  <si>
    <t xml:space="preserve"> +1 830</t>
  </si>
  <si>
    <t xml:space="preserve"> +17</t>
  </si>
  <si>
    <t>Délai moyen d’obtention d'un logement (en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</si>
</sst>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2" fillId="0" borderId="0" xfId="0" applyFont="1" applyAlignment="1">
      <alignment horizontal="center" vertical="center"/>
    </xf>
    <xf numFmtId="0" fontId="2" fillId="0" borderId="0" xfId="0" applyFont="1" applyAlignment="1">
      <alignment vertical="center"/>
    </xf>
    <xf numFmtId="3" fontId="2" fillId="0" borderId="0" xfId="0" applyNumberFormat="1" applyFont="1" applyAlignment="1">
      <alignment vertical="center"/>
    </xf>
    <xf numFmtId="49" fontId="2" fillId="0" borderId="0" xfId="0" applyNumberFormat="1" applyFont="1" applyAlignment="1">
      <alignment horizontal="center" vertical="center"/>
    </xf>
    <xf numFmtId="0" fontId="2" fillId="0" borderId="0" xfId="0" applyFont="1" applyAlignment="1">
      <alignment horizontal="center" vertical="center" wrapText="1"/>
    </xf>
    <xf numFmtId="3" fontId="2" fillId="0" borderId="0" xfId="0" applyNumberFormat="1" applyFont="1" applyAlignment="1">
      <alignment horizontal="center" vertical="center"/>
    </xf>
    <xf numFmtId="3" fontId="2" fillId="0" borderId="0" xfId="1" applyNumberFormat="1" applyFont="1" applyAlignment="1">
      <alignment horizontal="center" vertical="center"/>
    </xf>
    <xf numFmtId="164" fontId="2" fillId="0" borderId="0" xfId="1" applyNumberFormat="1" applyFont="1" applyAlignment="1">
      <alignment horizontal="center" vertical="center"/>
    </xf>
    <xf numFmtId="9" fontId="2" fillId="0" borderId="0" xfId="1" applyFont="1" applyAlignment="1">
      <alignment horizontal="center" vertical="center"/>
    </xf>
    <xf numFmtId="2" fontId="2" fillId="0" borderId="0" xfId="0" applyNumberFormat="1" applyFont="1" applyAlignment="1">
      <alignment horizontal="center" vertical="center"/>
    </xf>
    <xf numFmtId="2" fontId="2" fillId="0" borderId="0" xfId="1" applyNumberFormat="1" applyFont="1" applyAlignment="1">
      <alignment horizontal="center" vertical="center"/>
    </xf>
    <xf numFmtId="9"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2" fillId="0" borderId="0" xfId="1"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0" fontId="2" fillId="0" borderId="0" xfId="0" applyFont="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L:\Etudes\Habitat-Sociologie\Obs_Habitat\Obs_2023\Donn&#233;es\Poster_donnees_FDLS49.xlsx" TargetMode="External"/><Relationship Id="rId1" Type="http://schemas.openxmlformats.org/officeDocument/2006/relationships/externalLinkPath" Target="Poster_donnees_FDLS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ndu"/>
      <sheetName val="Tableaux"/>
      <sheetName val="TCD_demandes"/>
      <sheetName val="TCD_attributions"/>
      <sheetName val="Carte"/>
    </sheetNames>
    <sheetDataSet>
      <sheetData sheetId="0"/>
      <sheetData sheetId="1">
        <row r="7">
          <cell r="F7">
            <v>19675</v>
          </cell>
        </row>
        <row r="30">
          <cell r="F30">
            <v>7699</v>
          </cell>
        </row>
        <row r="76">
          <cell r="L76">
            <v>10.182380779031671</v>
          </cell>
          <cell r="M76">
            <v>9.9849488260084289</v>
          </cell>
          <cell r="N76">
            <v>11.463045181509532</v>
          </cell>
          <cell r="O76">
            <v>13.064494827206692</v>
          </cell>
          <cell r="P76">
            <v>13.829798236254863</v>
          </cell>
        </row>
      </sheetData>
      <sheetData sheetId="2"/>
      <sheetData sheetId="3">
        <row r="602">
          <cell r="AO602">
            <v>150</v>
          </cell>
          <cell r="AP602">
            <v>47</v>
          </cell>
          <cell r="AQ602">
            <v>123</v>
          </cell>
          <cell r="AR602">
            <v>35</v>
          </cell>
        </row>
        <row r="603">
          <cell r="AO603">
            <v>41</v>
          </cell>
          <cell r="AP603">
            <v>13</v>
          </cell>
          <cell r="AQ603">
            <v>33</v>
          </cell>
          <cell r="AR603">
            <v>7</v>
          </cell>
        </row>
        <row r="604">
          <cell r="AO604">
            <v>48</v>
          </cell>
          <cell r="AP604">
            <v>14</v>
          </cell>
          <cell r="AQ604">
            <v>51</v>
          </cell>
          <cell r="AR604">
            <v>15</v>
          </cell>
        </row>
        <row r="605">
          <cell r="AO605">
            <v>44</v>
          </cell>
          <cell r="AP605">
            <v>15</v>
          </cell>
          <cell r="AQ605">
            <v>20</v>
          </cell>
          <cell r="AR605">
            <v>8</v>
          </cell>
        </row>
        <row r="606">
          <cell r="AO606">
            <v>17</v>
          </cell>
          <cell r="AP606">
            <v>5</v>
          </cell>
          <cell r="AQ606">
            <v>19</v>
          </cell>
          <cell r="AR606">
            <v>5</v>
          </cell>
        </row>
        <row r="608">
          <cell r="AO608">
            <v>100</v>
          </cell>
          <cell r="AP608">
            <v>27</v>
          </cell>
          <cell r="AQ608">
            <v>96</v>
          </cell>
          <cell r="AR608">
            <v>28</v>
          </cell>
        </row>
        <row r="609">
          <cell r="AO609">
            <v>48</v>
          </cell>
          <cell r="AP609">
            <v>18</v>
          </cell>
          <cell r="AQ609">
            <v>25</v>
          </cell>
          <cell r="AR609">
            <v>7</v>
          </cell>
        </row>
        <row r="610">
          <cell r="AO610">
            <v>1</v>
          </cell>
          <cell r="AP610">
            <v>2</v>
          </cell>
          <cell r="AQ610">
            <v>0</v>
          </cell>
          <cell r="AR610">
            <v>0</v>
          </cell>
        </row>
        <row r="613">
          <cell r="AO613">
            <v>3</v>
          </cell>
          <cell r="AP613">
            <v>0</v>
          </cell>
          <cell r="AQ613">
            <v>5</v>
          </cell>
          <cell r="AR613">
            <v>1</v>
          </cell>
        </row>
        <row r="614">
          <cell r="AO614">
            <v>20</v>
          </cell>
          <cell r="AP614">
            <v>5</v>
          </cell>
          <cell r="AQ614">
            <v>25</v>
          </cell>
          <cell r="AR614">
            <v>2</v>
          </cell>
        </row>
        <row r="615">
          <cell r="AO615">
            <v>81</v>
          </cell>
          <cell r="AP615">
            <v>22</v>
          </cell>
          <cell r="AQ615">
            <v>59</v>
          </cell>
          <cell r="AR615">
            <v>18</v>
          </cell>
        </row>
        <row r="616">
          <cell r="AO616">
            <v>41</v>
          </cell>
          <cell r="AP616">
            <v>18</v>
          </cell>
          <cell r="AQ616">
            <v>31</v>
          </cell>
          <cell r="AR616">
            <v>12</v>
          </cell>
        </row>
        <row r="617">
          <cell r="AO617">
            <v>7</v>
          </cell>
          <cell r="AP617">
            <v>2</v>
          </cell>
          <cell r="AQ617">
            <v>5</v>
          </cell>
          <cell r="AR617">
            <v>2</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486D5-D61D-4C5D-AE50-EE02E7C9CF6C}">
  <dimension ref="A1:G74"/>
  <sheetViews>
    <sheetView tabSelected="1"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9</v>
      </c>
      <c r="B2" s="3">
        <f>[1]Tableaux!F7</f>
        <v>19675</v>
      </c>
      <c r="C2" s="3">
        <f>[1]Tableaux!F30</f>
        <v>7699</v>
      </c>
      <c r="D2" s="4" t="s">
        <v>10</v>
      </c>
    </row>
    <row r="4" spans="1:6" x14ac:dyDescent="0.25">
      <c r="B4" s="1" t="s">
        <v>11</v>
      </c>
      <c r="C4" s="1" t="s">
        <v>1</v>
      </c>
      <c r="D4" s="1" t="s">
        <v>12</v>
      </c>
    </row>
    <row r="5" spans="1:6" x14ac:dyDescent="0.25">
      <c r="A5" s="2" t="s">
        <v>9</v>
      </c>
      <c r="B5" s="3">
        <v>4052</v>
      </c>
      <c r="C5" s="3">
        <v>1068</v>
      </c>
      <c r="D5" s="1">
        <v>-491</v>
      </c>
    </row>
    <row r="8" spans="1:6" ht="24" x14ac:dyDescent="0.25">
      <c r="A8" s="2" t="s">
        <v>9</v>
      </c>
      <c r="B8" s="1">
        <v>2019</v>
      </c>
      <c r="C8" s="5" t="s">
        <v>13</v>
      </c>
      <c r="D8" s="1">
        <v>2021</v>
      </c>
      <c r="E8" s="1">
        <v>2022</v>
      </c>
      <c r="F8" s="1">
        <v>2023</v>
      </c>
    </row>
    <row r="9" spans="1:6" x14ac:dyDescent="0.25">
      <c r="A9" s="2" t="s">
        <v>14</v>
      </c>
      <c r="B9" s="3">
        <v>14916</v>
      </c>
      <c r="C9" s="3">
        <v>16004</v>
      </c>
      <c r="D9" s="3">
        <v>17175</v>
      </c>
      <c r="E9" s="3">
        <v>18260</v>
      </c>
      <c r="F9" s="3">
        <v>19675</v>
      </c>
    </row>
    <row r="10" spans="1:6" x14ac:dyDescent="0.25">
      <c r="A10" s="2" t="s">
        <v>15</v>
      </c>
      <c r="B10" s="3">
        <v>4983</v>
      </c>
      <c r="C10" s="3">
        <v>3829</v>
      </c>
      <c r="D10" s="3">
        <v>4543</v>
      </c>
      <c r="E10" s="3">
        <v>4052</v>
      </c>
    </row>
    <row r="19" spans="1:7" x14ac:dyDescent="0.25">
      <c r="A19" s="2" t="s">
        <v>9</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8495</v>
      </c>
      <c r="C21" s="6">
        <v>6421</v>
      </c>
      <c r="D21" s="6">
        <v>11976</v>
      </c>
      <c r="E21" s="6">
        <v>7699</v>
      </c>
      <c r="F21" s="7"/>
      <c r="G21" s="7"/>
    </row>
    <row r="22" spans="1:7" x14ac:dyDescent="0.25">
      <c r="A22" s="2" t="s">
        <v>20</v>
      </c>
      <c r="B22" s="1"/>
      <c r="C22" s="1"/>
      <c r="D22" s="1"/>
      <c r="E22" s="1"/>
      <c r="F22" s="1"/>
      <c r="G22" s="1"/>
    </row>
    <row r="23" spans="1:7" x14ac:dyDescent="0.25">
      <c r="A23" s="2" t="s">
        <v>21</v>
      </c>
      <c r="B23" s="8">
        <v>0.40598745710566797</v>
      </c>
      <c r="C23" s="8">
        <v>0.1569848933187977</v>
      </c>
      <c r="D23" s="8">
        <v>0.43404791929382092</v>
      </c>
      <c r="E23" s="8">
        <v>0.16028055591635276</v>
      </c>
      <c r="F23" s="9"/>
      <c r="G23" s="9"/>
    </row>
    <row r="24" spans="1:7" x14ac:dyDescent="0.25">
      <c r="A24" s="2" t="s">
        <v>22</v>
      </c>
      <c r="B24" s="8">
        <v>0.31511063779434384</v>
      </c>
      <c r="C24" s="8">
        <v>0.37268338265067746</v>
      </c>
      <c r="D24" s="8">
        <v>0.29373686422866752</v>
      </c>
      <c r="E24" s="8">
        <v>0.37498376412521106</v>
      </c>
      <c r="F24" s="9"/>
      <c r="G24" s="9"/>
    </row>
    <row r="25" spans="1:7" x14ac:dyDescent="0.25">
      <c r="A25" s="2" t="s">
        <v>23</v>
      </c>
      <c r="B25" s="8">
        <v>0.19914802981895632</v>
      </c>
      <c r="C25" s="8">
        <v>0.35243731505995951</v>
      </c>
      <c r="D25" s="8">
        <v>0.19268600252206811</v>
      </c>
      <c r="E25" s="8">
        <v>0.34251201454734381</v>
      </c>
      <c r="F25" s="9"/>
      <c r="G25" s="9"/>
    </row>
    <row r="26" spans="1:7" x14ac:dyDescent="0.25">
      <c r="A26" s="2" t="s">
        <v>24</v>
      </c>
      <c r="B26" s="8">
        <v>7.9753875281031825E-2</v>
      </c>
      <c r="C26" s="8">
        <v>0.11789440897056533</v>
      </c>
      <c r="D26" s="8">
        <v>7.9529213955443462E-2</v>
      </c>
      <c r="E26" s="8">
        <v>0.12222366541109235</v>
      </c>
      <c r="F26" s="9"/>
      <c r="G26" s="9"/>
    </row>
    <row r="27" spans="1:7" x14ac:dyDescent="0.25">
      <c r="A27" s="2" t="s">
        <v>25</v>
      </c>
      <c r="B27" s="10">
        <v>1.8550912301353737</v>
      </c>
      <c r="C27" s="10">
        <v>2.6914810777137519</v>
      </c>
      <c r="D27" s="10">
        <v>1.8219772879091516</v>
      </c>
      <c r="E27" s="10">
        <v>2.7511365112352255</v>
      </c>
      <c r="F27" s="11"/>
      <c r="G27" s="11"/>
    </row>
    <row r="28" spans="1:7" x14ac:dyDescent="0.25">
      <c r="A28" s="2" t="s">
        <v>26</v>
      </c>
      <c r="B28" s="8">
        <v>0.72508842541773388</v>
      </c>
      <c r="C28" s="8">
        <v>0.74642970485560145</v>
      </c>
      <c r="D28" s="15">
        <v>0.70516200357173231</v>
      </c>
      <c r="E28" s="15">
        <v>0.73149967256057624</v>
      </c>
      <c r="F28" s="12"/>
      <c r="G28" s="12"/>
    </row>
    <row r="29" spans="1:7" x14ac:dyDescent="0.25">
      <c r="A29" s="2" t="s">
        <v>27</v>
      </c>
      <c r="B29" s="8">
        <v>0.20551286742285643</v>
      </c>
      <c r="C29" s="8">
        <v>0.20628371945414153</v>
      </c>
      <c r="D29" s="15">
        <v>0.22238285568500724</v>
      </c>
      <c r="E29" s="15">
        <v>0.2195153896529142</v>
      </c>
      <c r="F29" s="12"/>
      <c r="G29" s="12"/>
    </row>
    <row r="30" spans="1:7" x14ac:dyDescent="0.25">
      <c r="A30" s="2" t="s">
        <v>28</v>
      </c>
      <c r="B30" s="8">
        <v>6.9398707159409684E-2</v>
      </c>
      <c r="C30" s="8">
        <v>4.7286575690257064E-2</v>
      </c>
      <c r="D30" s="15">
        <v>7.2455140743260482E-2</v>
      </c>
      <c r="E30" s="15">
        <v>4.8984937786509496E-2</v>
      </c>
      <c r="F30" s="12"/>
      <c r="G30" s="12"/>
    </row>
    <row r="31" spans="1:7" x14ac:dyDescent="0.25">
      <c r="A31" s="2" t="s">
        <v>29</v>
      </c>
      <c r="B31" s="13">
        <v>12.70876986462625</v>
      </c>
      <c r="C31" s="13">
        <v>22.287026942843795</v>
      </c>
      <c r="D31" s="13">
        <v>14.302322359111679</v>
      </c>
      <c r="E31" s="13">
        <v>26.554814324447332</v>
      </c>
      <c r="F31" s="14"/>
      <c r="G31" s="14"/>
    </row>
    <row r="32" spans="1:7" x14ac:dyDescent="0.25">
      <c r="A32" s="2" t="s">
        <v>30</v>
      </c>
      <c r="B32" s="1"/>
      <c r="C32" s="1"/>
      <c r="D32" s="1"/>
      <c r="E32" s="1"/>
      <c r="F32" s="1"/>
      <c r="G32" s="1"/>
    </row>
    <row r="33" spans="1:7" x14ac:dyDescent="0.25">
      <c r="A33" s="2" t="s">
        <v>31</v>
      </c>
      <c r="B33" s="8">
        <v>0.19364331959976458</v>
      </c>
      <c r="C33" s="8">
        <v>3.0680579349011059E-2</v>
      </c>
      <c r="D33" s="8">
        <v>0.19465553235908142</v>
      </c>
      <c r="E33" s="8">
        <v>3.3385294881787479E-2</v>
      </c>
      <c r="F33" s="9"/>
      <c r="G33" s="9"/>
    </row>
    <row r="34" spans="1:7" x14ac:dyDescent="0.25">
      <c r="A34" s="2" t="s">
        <v>32</v>
      </c>
      <c r="B34" s="8">
        <v>0.35668040023543263</v>
      </c>
      <c r="C34" s="8">
        <v>0.21211649275813735</v>
      </c>
      <c r="D34" s="8">
        <v>0.38713987473903966</v>
      </c>
      <c r="E34" s="8">
        <v>0.21460119511561446</v>
      </c>
      <c r="F34" s="9"/>
      <c r="G34" s="9"/>
    </row>
    <row r="35" spans="1:7" x14ac:dyDescent="0.25">
      <c r="A35" s="2" t="s">
        <v>33</v>
      </c>
      <c r="B35" s="8">
        <v>0.27686874632136549</v>
      </c>
      <c r="C35" s="8">
        <v>0.3348388101541816</v>
      </c>
      <c r="D35" s="8">
        <v>0.27365344467640917</v>
      </c>
      <c r="E35" s="8">
        <v>0.32398025461158741</v>
      </c>
      <c r="F35" s="9"/>
      <c r="G35" s="9"/>
    </row>
    <row r="36" spans="1:7" x14ac:dyDescent="0.25">
      <c r="A36" s="2" t="s">
        <v>34</v>
      </c>
      <c r="B36" s="8">
        <v>0.13643319599764567</v>
      </c>
      <c r="C36" s="8">
        <v>0.27923999377044073</v>
      </c>
      <c r="D36" s="8">
        <v>0.11691022964509394</v>
      </c>
      <c r="E36" s="8">
        <v>0.28552870875552089</v>
      </c>
      <c r="F36" s="9"/>
      <c r="G36" s="9"/>
    </row>
    <row r="37" spans="1:7" x14ac:dyDescent="0.25">
      <c r="A37" s="2" t="s">
        <v>35</v>
      </c>
      <c r="B37" s="8">
        <v>3.6374337845791645E-2</v>
      </c>
      <c r="C37" s="8">
        <v>0.14312412396822924</v>
      </c>
      <c r="D37" s="8">
        <v>2.7640918580375783E-2</v>
      </c>
      <c r="E37" s="8">
        <v>0.14250454663548973</v>
      </c>
      <c r="F37" s="9"/>
      <c r="G37" s="9"/>
    </row>
    <row r="41" spans="1:7" x14ac:dyDescent="0.25">
      <c r="A41" s="2" t="s">
        <v>9</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3852</v>
      </c>
      <c r="C43" s="6">
        <v>1642</v>
      </c>
      <c r="D43" s="6">
        <v>2984</v>
      </c>
      <c r="E43" s="6">
        <v>1068</v>
      </c>
      <c r="F43" s="7"/>
      <c r="G43" s="7"/>
    </row>
    <row r="44" spans="1:7" x14ac:dyDescent="0.25">
      <c r="A44" s="2" t="s">
        <v>20</v>
      </c>
      <c r="B44" s="1"/>
      <c r="C44" s="1"/>
      <c r="D44" s="1"/>
      <c r="E44" s="1"/>
      <c r="F44" s="1"/>
      <c r="G44" s="1"/>
    </row>
    <row r="45" spans="1:7" x14ac:dyDescent="0.25">
      <c r="A45" s="2" t="s">
        <v>21</v>
      </c>
      <c r="B45" s="8">
        <v>0.4575371549893843</v>
      </c>
      <c r="C45" s="8">
        <v>0.22959805115712545</v>
      </c>
      <c r="D45" s="8">
        <v>0.48604326587578506</v>
      </c>
      <c r="E45" s="8">
        <v>0.23689138576779026</v>
      </c>
      <c r="F45" s="9"/>
      <c r="G45" s="9"/>
    </row>
    <row r="46" spans="1:7" x14ac:dyDescent="0.25">
      <c r="A46" s="2" t="s">
        <v>22</v>
      </c>
      <c r="B46" s="8">
        <v>0.32324840764331209</v>
      </c>
      <c r="C46" s="8">
        <v>0.3928136419001218</v>
      </c>
      <c r="D46" s="8">
        <v>0.31123517096999304</v>
      </c>
      <c r="E46" s="8">
        <v>0.40823970037453183</v>
      </c>
      <c r="F46" s="9"/>
      <c r="G46" s="9"/>
    </row>
    <row r="47" spans="1:7" x14ac:dyDescent="0.25">
      <c r="A47" s="2" t="s">
        <v>23</v>
      </c>
      <c r="B47" s="8">
        <v>0.17409766454352441</v>
      </c>
      <c r="C47" s="8">
        <v>0.27953714981729599</v>
      </c>
      <c r="D47" s="8">
        <v>0.15631542219120725</v>
      </c>
      <c r="E47" s="8">
        <v>0.25187265917602997</v>
      </c>
      <c r="F47" s="9"/>
      <c r="G47" s="9"/>
    </row>
    <row r="48" spans="1:7" x14ac:dyDescent="0.25">
      <c r="A48" s="2" t="s">
        <v>24</v>
      </c>
      <c r="B48" s="8">
        <v>4.511677282377919E-2</v>
      </c>
      <c r="C48" s="8">
        <v>9.8051157125456756E-2</v>
      </c>
      <c r="D48" s="8">
        <v>4.6406140963014653E-2</v>
      </c>
      <c r="E48" s="8">
        <v>0.10299625468164794</v>
      </c>
      <c r="F48" s="9"/>
      <c r="G48" s="9"/>
    </row>
    <row r="49" spans="1:7" x14ac:dyDescent="0.25">
      <c r="A49" s="2" t="s">
        <v>25</v>
      </c>
      <c r="B49" s="10">
        <v>1.9730010384215992</v>
      </c>
      <c r="C49" s="10">
        <v>2.5627283800243603</v>
      </c>
      <c r="D49" s="10">
        <v>1.8914209115281502</v>
      </c>
      <c r="E49" s="10">
        <v>2.8061797752808988</v>
      </c>
      <c r="F49" s="11"/>
      <c r="G49" s="11"/>
    </row>
    <row r="50" spans="1:7" x14ac:dyDescent="0.25">
      <c r="A50" s="2" t="s">
        <v>26</v>
      </c>
      <c r="B50" s="8">
        <v>0.75917065390749605</v>
      </c>
      <c r="C50" s="8">
        <v>0.71602681291895187</v>
      </c>
      <c r="D50" s="15">
        <v>0.78954655590169609</v>
      </c>
      <c r="E50" s="15">
        <v>0.5669515669515669</v>
      </c>
      <c r="F50" s="12"/>
      <c r="G50" s="12"/>
    </row>
    <row r="51" spans="1:7" x14ac:dyDescent="0.25">
      <c r="A51" s="2" t="s">
        <v>27</v>
      </c>
      <c r="B51" s="8">
        <v>0.22807017543859648</v>
      </c>
      <c r="C51" s="8">
        <v>0.26873857404021939</v>
      </c>
      <c r="D51" s="15">
        <v>0.20145379023883697</v>
      </c>
      <c r="E51" s="15">
        <v>0.41452991452991456</v>
      </c>
      <c r="F51" s="12"/>
      <c r="G51" s="12"/>
    </row>
    <row r="52" spans="1:7" x14ac:dyDescent="0.25">
      <c r="A52" s="2" t="s">
        <v>28</v>
      </c>
      <c r="B52" s="8">
        <v>1.2759170653907496E-2</v>
      </c>
      <c r="C52" s="8">
        <v>1.5234613040828763E-2</v>
      </c>
      <c r="D52" s="15">
        <v>8.9996538594669436E-3</v>
      </c>
      <c r="E52" s="15">
        <v>1.8518518518518517E-2</v>
      </c>
      <c r="F52" s="12"/>
      <c r="G52" s="12"/>
    </row>
    <row r="53" spans="1:7" x14ac:dyDescent="0.25">
      <c r="A53" s="2" t="s">
        <v>37</v>
      </c>
      <c r="B53" s="13">
        <v>7.8071131879543092</v>
      </c>
      <c r="C53" s="13">
        <v>15.75456760048721</v>
      </c>
      <c r="D53" s="13">
        <v>11.490043470223119</v>
      </c>
      <c r="E53" s="13">
        <v>20.397530912835229</v>
      </c>
      <c r="F53" s="14"/>
      <c r="G53" s="14"/>
    </row>
    <row r="54" spans="1:7" x14ac:dyDescent="0.25">
      <c r="A54" s="2" t="s">
        <v>30</v>
      </c>
      <c r="B54" s="1"/>
      <c r="C54" s="1"/>
      <c r="D54" s="1"/>
      <c r="E54" s="1"/>
      <c r="F54" s="1"/>
      <c r="G54" s="1"/>
    </row>
    <row r="55" spans="1:7" x14ac:dyDescent="0.25">
      <c r="A55" s="2" t="s">
        <v>31</v>
      </c>
      <c r="B55" s="8">
        <v>0.15186915887850466</v>
      </c>
      <c r="C55" s="8">
        <v>2.0706455542021926E-2</v>
      </c>
      <c r="D55" s="8">
        <v>0.18519736842105264</v>
      </c>
      <c r="E55" s="8">
        <v>3.2317636195752536E-2</v>
      </c>
      <c r="F55" s="9"/>
      <c r="G55" s="9"/>
    </row>
    <row r="56" spans="1:7" x14ac:dyDescent="0.25">
      <c r="A56" s="2" t="s">
        <v>32</v>
      </c>
      <c r="B56" s="8">
        <v>0.23987538940809969</v>
      </c>
      <c r="C56" s="8">
        <v>0.17722289890377588</v>
      </c>
      <c r="D56" s="8">
        <v>0.23190789473684212</v>
      </c>
      <c r="E56" s="8">
        <v>0.14958448753462603</v>
      </c>
      <c r="F56" s="9"/>
      <c r="G56" s="9"/>
    </row>
    <row r="57" spans="1:7" x14ac:dyDescent="0.25">
      <c r="A57" s="2" t="s">
        <v>33</v>
      </c>
      <c r="B57" s="8">
        <v>0.39226375908618899</v>
      </c>
      <c r="C57" s="8">
        <v>0.4159561510353228</v>
      </c>
      <c r="D57" s="8">
        <v>0.38848684210526313</v>
      </c>
      <c r="E57" s="8">
        <v>0.37857802400738688</v>
      </c>
      <c r="F57" s="9"/>
      <c r="G57" s="9"/>
    </row>
    <row r="58" spans="1:7" x14ac:dyDescent="0.25">
      <c r="A58" s="2" t="s">
        <v>34</v>
      </c>
      <c r="B58" s="8">
        <v>0.17990654205607476</v>
      </c>
      <c r="C58" s="8">
        <v>0.28806333739342266</v>
      </c>
      <c r="D58" s="8">
        <v>0.16677631578947369</v>
      </c>
      <c r="E58" s="8">
        <v>0.31671283471837486</v>
      </c>
      <c r="F58" s="9"/>
      <c r="G58" s="9"/>
    </row>
    <row r="59" spans="1:7" x14ac:dyDescent="0.25">
      <c r="A59" s="2" t="s">
        <v>35</v>
      </c>
      <c r="B59" s="8">
        <v>3.6085150571131881E-2</v>
      </c>
      <c r="C59" s="8">
        <v>9.8051157125456756E-2</v>
      </c>
      <c r="D59" s="8">
        <v>2.763157894736842E-2</v>
      </c>
      <c r="E59" s="8">
        <v>0.12280701754385964</v>
      </c>
      <c r="F59" s="9"/>
      <c r="G59" s="9"/>
    </row>
    <row r="64" spans="1:7" ht="24" x14ac:dyDescent="0.25">
      <c r="A64" s="2" t="s">
        <v>53</v>
      </c>
      <c r="B64" s="1">
        <v>2018</v>
      </c>
      <c r="C64" s="1">
        <v>2019</v>
      </c>
      <c r="D64" s="5" t="s">
        <v>13</v>
      </c>
      <c r="E64" s="1">
        <v>2021</v>
      </c>
      <c r="F64" s="1">
        <v>2022</v>
      </c>
    </row>
    <row r="65" spans="1:6" x14ac:dyDescent="0.25">
      <c r="A65" s="2" t="s">
        <v>9</v>
      </c>
      <c r="B65" s="13">
        <f>[1]Tableaux!L76</f>
        <v>10.182380779031671</v>
      </c>
      <c r="C65" s="13">
        <f>[1]Tableaux!M76</f>
        <v>9.9849488260084289</v>
      </c>
      <c r="D65" s="13">
        <f>[1]Tableaux!N76</f>
        <v>11.463045181509532</v>
      </c>
      <c r="E65" s="13">
        <f>[1]Tableaux!O76</f>
        <v>13.064494827206692</v>
      </c>
      <c r="F65" s="13">
        <f>[1]Tableaux!P76</f>
        <v>13.829798236254863</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9</v>
      </c>
      <c r="B70" s="6">
        <v>11976</v>
      </c>
      <c r="C70" s="6">
        <v>42983</v>
      </c>
      <c r="D70" s="9">
        <v>0.27862178070399923</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pageSetup paperSize="9" orientation="portrait" r:id="rId1"/>
  <ignoredErrors>
    <ignoredError sqref="D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8311-D19B-485E-86EA-4D6D2B71F8D2}">
  <dimension ref="A1:G74"/>
  <sheetViews>
    <sheetView workbookViewId="0">
      <selection activeCell="A6" sqref="A6"/>
    </sheetView>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3</v>
      </c>
      <c r="B2" s="3">
        <v>11191</v>
      </c>
      <c r="C2" s="3">
        <v>4087</v>
      </c>
      <c r="D2" s="4" t="s">
        <v>4</v>
      </c>
    </row>
    <row r="4" spans="1:6" x14ac:dyDescent="0.25">
      <c r="B4" s="1" t="s">
        <v>11</v>
      </c>
      <c r="C4" s="1" t="s">
        <v>1</v>
      </c>
      <c r="D4" s="1" t="s">
        <v>12</v>
      </c>
    </row>
    <row r="5" spans="1:6" x14ac:dyDescent="0.25">
      <c r="A5" s="2" t="s">
        <v>3</v>
      </c>
      <c r="B5" s="3">
        <v>2255</v>
      </c>
      <c r="C5" s="2">
        <v>542</v>
      </c>
      <c r="D5" s="1">
        <v>-311</v>
      </c>
    </row>
    <row r="8" spans="1:6" ht="24" x14ac:dyDescent="0.25">
      <c r="A8" s="2" t="s">
        <v>3</v>
      </c>
      <c r="B8" s="1">
        <v>2019</v>
      </c>
      <c r="C8" s="5" t="s">
        <v>13</v>
      </c>
      <c r="D8" s="1">
        <v>2021</v>
      </c>
      <c r="E8" s="1">
        <v>2022</v>
      </c>
      <c r="F8" s="1">
        <v>2023</v>
      </c>
    </row>
    <row r="9" spans="1:6" x14ac:dyDescent="0.25">
      <c r="A9" s="2" t="s">
        <v>14</v>
      </c>
      <c r="B9" s="3">
        <v>8952</v>
      </c>
      <c r="C9" s="3">
        <v>9611</v>
      </c>
      <c r="D9" s="3">
        <v>10108</v>
      </c>
      <c r="E9" s="3">
        <v>10413</v>
      </c>
      <c r="F9" s="3">
        <v>11191</v>
      </c>
    </row>
    <row r="10" spans="1:6" x14ac:dyDescent="0.25">
      <c r="A10" s="2" t="s">
        <v>15</v>
      </c>
      <c r="B10" s="3">
        <v>2851</v>
      </c>
      <c r="C10" s="3">
        <v>2190</v>
      </c>
      <c r="D10" s="3">
        <v>2566</v>
      </c>
      <c r="E10" s="3">
        <v>2255</v>
      </c>
    </row>
    <row r="19" spans="1:7" x14ac:dyDescent="0.25">
      <c r="A19" s="2" t="s">
        <v>3</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5267</v>
      </c>
      <c r="C21" s="6">
        <v>3685</v>
      </c>
      <c r="D21" s="6">
        <v>7104</v>
      </c>
      <c r="E21" s="6">
        <v>4087</v>
      </c>
      <c r="F21" s="7"/>
      <c r="G21" s="7"/>
    </row>
    <row r="22" spans="1:7" x14ac:dyDescent="0.25">
      <c r="A22" s="2" t="s">
        <v>20</v>
      </c>
      <c r="B22" s="1"/>
      <c r="C22" s="1"/>
      <c r="D22" s="1"/>
      <c r="E22" s="1"/>
      <c r="F22" s="1"/>
      <c r="G22" s="1"/>
    </row>
    <row r="23" spans="1:7" x14ac:dyDescent="0.25">
      <c r="A23" s="2" t="s">
        <v>21</v>
      </c>
      <c r="B23" s="8">
        <v>0.46678121420389462</v>
      </c>
      <c r="C23" s="8">
        <v>0.16010854816824965</v>
      </c>
      <c r="D23" s="8">
        <v>0.50070962248084017</v>
      </c>
      <c r="E23" s="8">
        <v>0.15586004404208467</v>
      </c>
      <c r="F23" s="9"/>
      <c r="G23" s="9"/>
    </row>
    <row r="24" spans="1:7" x14ac:dyDescent="0.25">
      <c r="A24" s="2" t="s">
        <v>22</v>
      </c>
      <c r="B24" s="8">
        <v>0.308323787705231</v>
      </c>
      <c r="C24" s="8">
        <v>0.37801899592944371</v>
      </c>
      <c r="D24" s="8">
        <v>0.2849843883054215</v>
      </c>
      <c r="E24" s="8">
        <v>0.38708098850012235</v>
      </c>
      <c r="F24" s="9"/>
      <c r="G24" s="9"/>
    </row>
    <row r="25" spans="1:7" x14ac:dyDescent="0.25">
      <c r="A25" s="2" t="s">
        <v>23</v>
      </c>
      <c r="B25" s="8">
        <v>0.17793050782741504</v>
      </c>
      <c r="C25" s="8">
        <v>0.35006784260515605</v>
      </c>
      <c r="D25" s="8">
        <v>0.16846437695146183</v>
      </c>
      <c r="E25" s="8">
        <v>0.33814533887937365</v>
      </c>
      <c r="F25" s="9"/>
      <c r="G25" s="9"/>
    </row>
    <row r="26" spans="1:7" x14ac:dyDescent="0.25">
      <c r="A26" s="2" t="s">
        <v>24</v>
      </c>
      <c r="B26" s="8">
        <v>4.6964490263459335E-2</v>
      </c>
      <c r="C26" s="8">
        <v>0.11180461329715061</v>
      </c>
      <c r="D26" s="8">
        <v>4.5841612262276468E-2</v>
      </c>
      <c r="E26" s="8">
        <v>0.11891362857841938</v>
      </c>
      <c r="F26" s="9"/>
      <c r="G26" s="9"/>
    </row>
    <row r="27" spans="1:7" x14ac:dyDescent="0.25">
      <c r="A27" s="2" t="s">
        <v>25</v>
      </c>
      <c r="B27" s="10">
        <v>1.7450161382191001</v>
      </c>
      <c r="C27" s="10">
        <v>2.7476255088195387</v>
      </c>
      <c r="D27" s="10">
        <v>1.7153716216216217</v>
      </c>
      <c r="E27" s="10">
        <v>2.8167359921702961</v>
      </c>
      <c r="F27" s="11"/>
      <c r="G27" s="11"/>
    </row>
    <row r="28" spans="1:7" x14ac:dyDescent="0.25">
      <c r="A28" s="2" t="s">
        <v>26</v>
      </c>
      <c r="B28" s="8">
        <v>0.77398889770023793</v>
      </c>
      <c r="C28" s="8">
        <v>0.78752436647173485</v>
      </c>
      <c r="D28" s="8">
        <v>0.75902228612508982</v>
      </c>
      <c r="E28" s="8">
        <v>0.77401827611755991</v>
      </c>
      <c r="F28" s="12"/>
      <c r="G28" s="12"/>
    </row>
    <row r="29" spans="1:7" x14ac:dyDescent="0.25">
      <c r="A29" s="2" t="s">
        <v>27</v>
      </c>
      <c r="B29" s="8">
        <v>0.16712926249008722</v>
      </c>
      <c r="C29" s="8">
        <v>0.17042606516290726</v>
      </c>
      <c r="D29" s="8">
        <v>0.17713874910136593</v>
      </c>
      <c r="E29" s="8">
        <v>0.18251420103729316</v>
      </c>
      <c r="F29" s="12"/>
      <c r="G29" s="12"/>
    </row>
    <row r="30" spans="1:7" x14ac:dyDescent="0.25">
      <c r="A30" s="2" t="s">
        <v>28</v>
      </c>
      <c r="B30" s="8">
        <v>5.888183980967486E-2</v>
      </c>
      <c r="C30" s="8">
        <v>4.2049568365357837E-2</v>
      </c>
      <c r="D30" s="8">
        <v>6.3838964773544213E-2</v>
      </c>
      <c r="E30" s="8">
        <v>4.3467522845146947E-2</v>
      </c>
      <c r="F30" s="12"/>
      <c r="G30" s="12"/>
    </row>
    <row r="31" spans="1:7" x14ac:dyDescent="0.25">
      <c r="A31" s="2" t="s">
        <v>29</v>
      </c>
      <c r="B31" s="13">
        <v>12.015758496297703</v>
      </c>
      <c r="C31" s="13">
        <v>22.827408412483038</v>
      </c>
      <c r="D31" s="13">
        <v>13.854688861452694</v>
      </c>
      <c r="E31" s="13">
        <v>26.613692323714176</v>
      </c>
      <c r="F31" s="14"/>
      <c r="G31" s="14"/>
    </row>
    <row r="32" spans="1:7" x14ac:dyDescent="0.25">
      <c r="A32" s="2" t="s">
        <v>30</v>
      </c>
      <c r="B32" s="1"/>
      <c r="C32" s="1"/>
      <c r="D32" s="1"/>
      <c r="E32" s="1"/>
      <c r="F32" s="1"/>
      <c r="G32" s="1"/>
    </row>
    <row r="33" spans="1:7" x14ac:dyDescent="0.25">
      <c r="A33" s="2" t="s">
        <v>31</v>
      </c>
      <c r="B33" s="8">
        <v>0.25612303018796279</v>
      </c>
      <c r="C33" s="8">
        <v>3.880597014925373E-2</v>
      </c>
      <c r="D33" s="8">
        <v>0.26777417992397579</v>
      </c>
      <c r="E33" s="8">
        <v>4.3797406410570103E-2</v>
      </c>
      <c r="F33" s="9"/>
      <c r="G33" s="9"/>
    </row>
    <row r="34" spans="1:7" x14ac:dyDescent="0.25">
      <c r="A34" s="2" t="s">
        <v>32</v>
      </c>
      <c r="B34" s="8">
        <v>0.38769698120372126</v>
      </c>
      <c r="C34" s="8">
        <v>0.22795115332428764</v>
      </c>
      <c r="D34" s="8">
        <v>0.40687033647754473</v>
      </c>
      <c r="E34" s="8">
        <v>0.24076339613408368</v>
      </c>
      <c r="F34" s="9"/>
      <c r="G34" s="9"/>
    </row>
    <row r="35" spans="1:7" x14ac:dyDescent="0.25">
      <c r="A35" s="2" t="s">
        <v>33</v>
      </c>
      <c r="B35" s="8">
        <v>0.22042908676666034</v>
      </c>
      <c r="C35" s="8">
        <v>0.31099050203527817</v>
      </c>
      <c r="D35" s="8">
        <v>0.2123046600028157</v>
      </c>
      <c r="E35" s="8">
        <v>0.28920968925862489</v>
      </c>
      <c r="F35" s="9"/>
      <c r="G35" s="9"/>
    </row>
    <row r="36" spans="1:7" x14ac:dyDescent="0.25">
      <c r="A36" s="2" t="s">
        <v>34</v>
      </c>
      <c r="B36" s="8">
        <v>0.10803113726979305</v>
      </c>
      <c r="C36" s="8">
        <v>0.27218453188602443</v>
      </c>
      <c r="D36" s="8">
        <v>8.939884555821484E-2</v>
      </c>
      <c r="E36" s="8">
        <v>0.27355028137998533</v>
      </c>
      <c r="F36" s="9"/>
      <c r="G36" s="9"/>
    </row>
    <row r="37" spans="1:7" x14ac:dyDescent="0.25">
      <c r="A37" s="2" t="s">
        <v>35</v>
      </c>
      <c r="B37" s="8">
        <v>2.7719764571862541E-2</v>
      </c>
      <c r="C37" s="8">
        <v>0.15006784260515604</v>
      </c>
      <c r="D37" s="8">
        <v>2.3651978037448965E-2</v>
      </c>
      <c r="E37" s="8">
        <v>0.15267922681673599</v>
      </c>
      <c r="F37" s="9"/>
      <c r="G37" s="9"/>
    </row>
    <row r="41" spans="1:7" x14ac:dyDescent="0.25">
      <c r="A41" s="2" t="s">
        <v>3</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2301</v>
      </c>
      <c r="C43" s="6">
        <v>884</v>
      </c>
      <c r="D43" s="6">
        <v>1713</v>
      </c>
      <c r="E43" s="6">
        <v>542</v>
      </c>
      <c r="F43" s="7"/>
      <c r="G43" s="7"/>
    </row>
    <row r="44" spans="1:7" x14ac:dyDescent="0.25">
      <c r="A44" s="2" t="s">
        <v>20</v>
      </c>
      <c r="B44" s="1"/>
      <c r="C44" s="1"/>
      <c r="D44" s="1"/>
      <c r="E44" s="1"/>
      <c r="F44" s="1"/>
      <c r="G44" s="1"/>
    </row>
    <row r="45" spans="1:7" x14ac:dyDescent="0.25">
      <c r="A45" s="2" t="s">
        <v>21</v>
      </c>
      <c r="B45" s="8">
        <v>0.5231935771632471</v>
      </c>
      <c r="C45" s="8">
        <v>0.22511312217194571</v>
      </c>
      <c r="D45" s="8">
        <v>0.5231935771632471</v>
      </c>
      <c r="E45" s="8">
        <v>0.22511312217194571</v>
      </c>
      <c r="F45" s="9"/>
      <c r="G45" s="9"/>
    </row>
    <row r="46" spans="1:7" x14ac:dyDescent="0.25">
      <c r="A46" s="2" t="s">
        <v>22</v>
      </c>
      <c r="B46" s="8">
        <v>0.3153434433541481</v>
      </c>
      <c r="C46" s="8">
        <v>0.39705882352941174</v>
      </c>
      <c r="D46" s="8">
        <v>0.3153434433541481</v>
      </c>
      <c r="E46" s="8">
        <v>0.39705882352941174</v>
      </c>
      <c r="F46" s="9"/>
      <c r="G46" s="9"/>
    </row>
    <row r="47" spans="1:7" x14ac:dyDescent="0.25">
      <c r="A47" s="2" t="s">
        <v>23</v>
      </c>
      <c r="B47" s="8">
        <v>0.13470115967885815</v>
      </c>
      <c r="C47" s="8">
        <v>0.28167420814479638</v>
      </c>
      <c r="D47" s="8">
        <v>0.13470115967885815</v>
      </c>
      <c r="E47" s="8">
        <v>0.28167420814479638</v>
      </c>
      <c r="F47" s="9"/>
      <c r="G47" s="9"/>
    </row>
    <row r="48" spans="1:7" x14ac:dyDescent="0.25">
      <c r="A48" s="2" t="s">
        <v>24</v>
      </c>
      <c r="B48" s="8">
        <v>2.6761819803746655E-2</v>
      </c>
      <c r="C48" s="8">
        <v>9.6153846153846159E-2</v>
      </c>
      <c r="D48" s="8">
        <v>2.6761819803746655E-2</v>
      </c>
      <c r="E48" s="8">
        <v>9.6153846153846159E-2</v>
      </c>
      <c r="F48" s="9"/>
      <c r="G48" s="9"/>
    </row>
    <row r="49" spans="1:7" x14ac:dyDescent="0.25">
      <c r="A49" s="2" t="s">
        <v>25</v>
      </c>
      <c r="B49" s="10">
        <v>1.8796175575836593</v>
      </c>
      <c r="C49" s="10">
        <v>2.5124434389140271</v>
      </c>
      <c r="D49" s="10">
        <v>1.7723292469352014</v>
      </c>
      <c r="E49" s="10">
        <v>2.841328413284133</v>
      </c>
      <c r="F49" s="11"/>
      <c r="G49" s="11"/>
    </row>
    <row r="50" spans="1:7" x14ac:dyDescent="0.25">
      <c r="A50" s="2" t="s">
        <v>26</v>
      </c>
      <c r="B50" s="8">
        <v>0.80205540661304742</v>
      </c>
      <c r="C50" s="8">
        <v>0.74745186862967161</v>
      </c>
      <c r="D50" s="8">
        <v>0.80686695278969955</v>
      </c>
      <c r="E50" s="8">
        <v>0.79362101313320821</v>
      </c>
    </row>
    <row r="51" spans="1:7" x14ac:dyDescent="0.25">
      <c r="A51" s="2" t="s">
        <v>27</v>
      </c>
      <c r="B51" s="8">
        <v>0.18453976764968721</v>
      </c>
      <c r="C51" s="8">
        <v>0.23442808607021517</v>
      </c>
      <c r="D51" s="8">
        <v>0.18209687308399755</v>
      </c>
      <c r="E51" s="8">
        <v>0.18198874296435272</v>
      </c>
    </row>
    <row r="52" spans="1:7" x14ac:dyDescent="0.25">
      <c r="A52" s="2" t="s">
        <v>28</v>
      </c>
      <c r="B52" s="8">
        <v>1.3404825737265416E-2</v>
      </c>
      <c r="C52" s="8">
        <v>1.8120045300113252E-2</v>
      </c>
      <c r="D52" s="8">
        <v>1.1036174126302882E-2</v>
      </c>
      <c r="E52" s="8">
        <v>2.4390243902439025E-2</v>
      </c>
    </row>
    <row r="53" spans="1:7" x14ac:dyDescent="0.25">
      <c r="A53" s="2" t="s">
        <v>37</v>
      </c>
      <c r="B53" s="13">
        <v>7.1660147761842676</v>
      </c>
      <c r="C53" s="13">
        <v>15.220588235294118</v>
      </c>
      <c r="D53" s="13">
        <v>10.446809821554757</v>
      </c>
      <c r="E53" s="13">
        <v>17.816892346461994</v>
      </c>
      <c r="F53" s="14"/>
      <c r="G53" s="14"/>
    </row>
    <row r="54" spans="1:7" x14ac:dyDescent="0.25">
      <c r="A54" s="2" t="s">
        <v>30</v>
      </c>
      <c r="B54" s="1"/>
      <c r="C54" s="1"/>
      <c r="D54" s="1"/>
      <c r="E54" s="1"/>
      <c r="F54" s="1"/>
      <c r="G54" s="1"/>
    </row>
    <row r="55" spans="1:7" x14ac:dyDescent="0.25">
      <c r="A55" s="2" t="s">
        <v>31</v>
      </c>
      <c r="B55" s="8">
        <v>0.21251629726205998</v>
      </c>
      <c r="C55" s="8">
        <v>2.828054298642534E-2</v>
      </c>
      <c r="D55" s="8">
        <v>0.2475189725627554</v>
      </c>
      <c r="E55" s="8">
        <v>4.2435424354243544E-2</v>
      </c>
      <c r="F55" s="9"/>
      <c r="G55" s="9"/>
    </row>
    <row r="56" spans="1:7" x14ac:dyDescent="0.25">
      <c r="A56" s="2" t="s">
        <v>32</v>
      </c>
      <c r="B56" s="8">
        <v>0.24511082138200782</v>
      </c>
      <c r="C56" s="8">
        <v>0.20022624434389141</v>
      </c>
      <c r="D56" s="8">
        <v>0.21774664331582019</v>
      </c>
      <c r="E56" s="8">
        <v>0.16051660516605165</v>
      </c>
      <c r="F56" s="9"/>
      <c r="G56" s="9"/>
    </row>
    <row r="57" spans="1:7" x14ac:dyDescent="0.25">
      <c r="A57" s="2" t="s">
        <v>33</v>
      </c>
      <c r="B57" s="8">
        <v>0.35028248587570621</v>
      </c>
      <c r="C57" s="8">
        <v>0.40271493212669685</v>
      </c>
      <c r="D57" s="8">
        <v>0.36777583187390545</v>
      </c>
      <c r="E57" s="8">
        <v>0.33025830258302585</v>
      </c>
      <c r="F57" s="9"/>
      <c r="G57" s="9"/>
    </row>
    <row r="58" spans="1:7" x14ac:dyDescent="0.25">
      <c r="A58" s="2" t="s">
        <v>34</v>
      </c>
      <c r="B58" s="8">
        <v>0.15645371577574968</v>
      </c>
      <c r="C58" s="8">
        <v>0.27488687782805432</v>
      </c>
      <c r="D58" s="8">
        <v>0.14127262113251604</v>
      </c>
      <c r="E58" s="8">
        <v>0.3210332103321033</v>
      </c>
      <c r="F58" s="9"/>
      <c r="G58" s="9"/>
    </row>
    <row r="59" spans="1:7" x14ac:dyDescent="0.25">
      <c r="A59" s="2" t="s">
        <v>35</v>
      </c>
      <c r="B59" s="8">
        <v>3.5636679704476315E-2</v>
      </c>
      <c r="C59" s="8">
        <v>9.3891402714932126E-2</v>
      </c>
      <c r="D59" s="8">
        <v>2.5685931115002919E-2</v>
      </c>
      <c r="E59" s="8">
        <v>0.14575645756457564</v>
      </c>
      <c r="F59" s="9"/>
      <c r="G59" s="9"/>
    </row>
    <row r="64" spans="1:7" ht="24" x14ac:dyDescent="0.25">
      <c r="A64" s="2" t="s">
        <v>53</v>
      </c>
      <c r="B64" s="1">
        <v>2018</v>
      </c>
      <c r="C64" s="1">
        <v>2019</v>
      </c>
      <c r="D64" s="5" t="s">
        <v>13</v>
      </c>
      <c r="E64" s="1">
        <v>2021</v>
      </c>
      <c r="F64" s="1">
        <v>2022</v>
      </c>
    </row>
    <row r="65" spans="1:6" x14ac:dyDescent="0.25">
      <c r="A65" s="2" t="s">
        <v>3</v>
      </c>
      <c r="B65" s="13">
        <v>9.4015698587127154</v>
      </c>
      <c r="C65" s="13">
        <v>8.9964924587863901</v>
      </c>
      <c r="D65" s="13">
        <v>10.636073059360731</v>
      </c>
      <c r="E65" s="13">
        <v>12.123928293063134</v>
      </c>
      <c r="F65" s="13">
        <v>12.884127245267141</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3</v>
      </c>
      <c r="B70" s="6">
        <v>7104</v>
      </c>
      <c r="C70" s="6">
        <v>25323</v>
      </c>
      <c r="D70" s="9">
        <v>0.28053548157801206</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37FDC-D39A-4C53-8BB5-3CAE9E931CC8}">
  <dimension ref="A1:G74"/>
  <sheetViews>
    <sheetView workbookViewId="0">
      <selection activeCell="A4" sqref="A4"/>
    </sheetView>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5</v>
      </c>
      <c r="B2" s="3">
        <v>3893</v>
      </c>
      <c r="C2" s="3">
        <v>1939</v>
      </c>
      <c r="D2" s="4" t="s">
        <v>6</v>
      </c>
    </row>
    <row r="4" spans="1:6" x14ac:dyDescent="0.25">
      <c r="B4" s="1" t="s">
        <v>11</v>
      </c>
      <c r="C4" s="1" t="s">
        <v>1</v>
      </c>
      <c r="D4" s="1" t="s">
        <v>12</v>
      </c>
    </row>
    <row r="5" spans="1:6" x14ac:dyDescent="0.25">
      <c r="A5" s="2" t="s">
        <v>5</v>
      </c>
      <c r="B5" s="3">
        <v>864</v>
      </c>
      <c r="C5" s="2">
        <v>275</v>
      </c>
      <c r="D5" s="1">
        <v>-139</v>
      </c>
    </row>
    <row r="8" spans="1:6" ht="24" x14ac:dyDescent="0.25">
      <c r="A8" s="2" t="s">
        <v>5</v>
      </c>
      <c r="B8" s="1">
        <v>2019</v>
      </c>
      <c r="C8" s="5" t="s">
        <v>13</v>
      </c>
      <c r="D8" s="1">
        <v>2021</v>
      </c>
      <c r="E8" s="1">
        <v>2022</v>
      </c>
      <c r="F8" s="1">
        <v>2023</v>
      </c>
    </row>
    <row r="9" spans="1:6" x14ac:dyDescent="0.25">
      <c r="A9" s="2" t="s">
        <v>14</v>
      </c>
      <c r="B9" s="3">
        <v>2823</v>
      </c>
      <c r="C9" s="3">
        <v>3181</v>
      </c>
      <c r="D9" s="3">
        <v>3437</v>
      </c>
      <c r="E9" s="3">
        <v>3649</v>
      </c>
      <c r="F9" s="3">
        <v>3893</v>
      </c>
    </row>
    <row r="10" spans="1:6" x14ac:dyDescent="0.25">
      <c r="A10" s="2" t="s">
        <v>15</v>
      </c>
      <c r="B10" s="3">
        <v>920</v>
      </c>
      <c r="C10" s="3">
        <v>666</v>
      </c>
      <c r="D10" s="3">
        <v>1003</v>
      </c>
      <c r="E10" s="3">
        <v>864</v>
      </c>
    </row>
    <row r="19" spans="1:7" x14ac:dyDescent="0.25">
      <c r="A19" s="2" t="s">
        <v>5</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1290</v>
      </c>
      <c r="C21" s="6">
        <v>1533</v>
      </c>
      <c r="D21" s="6">
        <v>1954</v>
      </c>
      <c r="E21" s="6">
        <v>1939</v>
      </c>
      <c r="F21" s="7"/>
      <c r="G21" s="7"/>
    </row>
    <row r="22" spans="1:7" x14ac:dyDescent="0.25">
      <c r="A22" s="2" t="s">
        <v>20</v>
      </c>
      <c r="B22" s="1"/>
      <c r="C22" s="1"/>
      <c r="D22" s="1"/>
      <c r="E22" s="1"/>
      <c r="F22" s="1"/>
      <c r="G22" s="1"/>
    </row>
    <row r="23" spans="1:7" x14ac:dyDescent="0.25">
      <c r="A23" s="2" t="s">
        <v>21</v>
      </c>
      <c r="B23" s="8">
        <v>0.3705148205928237</v>
      </c>
      <c r="C23" s="8">
        <v>0.14872798434442269</v>
      </c>
      <c r="D23" s="8">
        <v>0.45375128468653647</v>
      </c>
      <c r="E23" s="8">
        <v>0.18772563176895307</v>
      </c>
      <c r="F23" s="9"/>
      <c r="G23" s="9"/>
    </row>
    <row r="24" spans="1:7" x14ac:dyDescent="0.25">
      <c r="A24" s="2" t="s">
        <v>22</v>
      </c>
      <c r="B24" s="8">
        <v>0.32605304212168484</v>
      </c>
      <c r="C24" s="8">
        <v>0.36660143509458576</v>
      </c>
      <c r="D24" s="8">
        <v>0.26927029804727648</v>
      </c>
      <c r="E24" s="8">
        <v>0.36513666838576586</v>
      </c>
      <c r="F24" s="9"/>
      <c r="G24" s="9"/>
    </row>
    <row r="25" spans="1:7" x14ac:dyDescent="0.25">
      <c r="A25" s="2" t="s">
        <v>23</v>
      </c>
      <c r="B25" s="8">
        <v>0.22230889235569423</v>
      </c>
      <c r="C25" s="8">
        <v>0.3633398564905414</v>
      </c>
      <c r="D25" s="8">
        <v>0.20349434737923947</v>
      </c>
      <c r="E25" s="8">
        <v>0.34553893759669935</v>
      </c>
      <c r="F25" s="9"/>
      <c r="G25" s="9"/>
    </row>
    <row r="26" spans="1:7" x14ac:dyDescent="0.25">
      <c r="A26" s="2" t="s">
        <v>24</v>
      </c>
      <c r="B26" s="8">
        <v>8.1123244929797195E-2</v>
      </c>
      <c r="C26" s="8">
        <v>0.12133072407045009</v>
      </c>
      <c r="D26" s="8">
        <v>7.3484069886947584E-2</v>
      </c>
      <c r="E26" s="8">
        <v>0.10159876224858175</v>
      </c>
      <c r="F26" s="9"/>
      <c r="G26" s="9"/>
    </row>
    <row r="27" spans="1:7" x14ac:dyDescent="0.25">
      <c r="A27" s="2" t="s">
        <v>25</v>
      </c>
      <c r="B27" s="10">
        <v>1.9953488372093022</v>
      </c>
      <c r="C27" s="10">
        <v>2.7025440313111546</v>
      </c>
      <c r="D27" s="10">
        <v>1.8817809621289663</v>
      </c>
      <c r="E27" s="10">
        <v>2.7612171222279525</v>
      </c>
      <c r="F27" s="11"/>
      <c r="G27" s="11"/>
    </row>
    <row r="28" spans="1:7" x14ac:dyDescent="0.25">
      <c r="A28" s="2" t="s">
        <v>26</v>
      </c>
      <c r="B28" s="8">
        <v>0.68</v>
      </c>
      <c r="C28" s="8">
        <v>0.72828947368421049</v>
      </c>
      <c r="D28" s="15">
        <v>0.66873706004140787</v>
      </c>
      <c r="E28" s="15">
        <v>0.71391484942886807</v>
      </c>
      <c r="F28" s="12"/>
      <c r="G28" s="12"/>
    </row>
    <row r="29" spans="1:7" x14ac:dyDescent="0.25">
      <c r="A29" s="2" t="s">
        <v>27</v>
      </c>
      <c r="B29" s="8">
        <v>0.23760000000000001</v>
      </c>
      <c r="C29" s="8">
        <v>0.22500000000000001</v>
      </c>
      <c r="D29" s="15">
        <v>0.25879917184265011</v>
      </c>
      <c r="E29" s="15">
        <v>0.23156801661474558</v>
      </c>
      <c r="F29" s="12"/>
      <c r="G29" s="12"/>
    </row>
    <row r="30" spans="1:7" x14ac:dyDescent="0.25">
      <c r="A30" s="2" t="s">
        <v>28</v>
      </c>
      <c r="B30" s="8">
        <v>8.2400000000000001E-2</v>
      </c>
      <c r="C30" s="8">
        <v>4.6710526315789473E-2</v>
      </c>
      <c r="D30" s="15">
        <v>7.2463768115942032E-2</v>
      </c>
      <c r="E30" s="15">
        <v>5.4517133956386292E-2</v>
      </c>
      <c r="F30" s="12"/>
      <c r="G30" s="12"/>
    </row>
    <row r="31" spans="1:7" x14ac:dyDescent="0.25">
      <c r="A31" s="2" t="s">
        <v>29</v>
      </c>
      <c r="B31" s="13">
        <v>13.52170542635659</v>
      </c>
      <c r="C31" s="13">
        <v>23.135681669928246</v>
      </c>
      <c r="D31" s="13">
        <v>14.628933173572163</v>
      </c>
      <c r="E31" s="13">
        <v>28.418805903574054</v>
      </c>
      <c r="F31" s="14"/>
      <c r="G31" s="14"/>
    </row>
    <row r="32" spans="1:7" x14ac:dyDescent="0.25">
      <c r="A32" s="2" t="s">
        <v>30</v>
      </c>
      <c r="B32" s="1"/>
      <c r="C32" s="1"/>
      <c r="D32" s="1"/>
      <c r="E32" s="1"/>
      <c r="F32" s="1"/>
      <c r="G32" s="1"/>
    </row>
    <row r="33" spans="1:7" x14ac:dyDescent="0.25">
      <c r="A33" s="2" t="s">
        <v>31</v>
      </c>
      <c r="B33" s="8">
        <v>0.10387596899224806</v>
      </c>
      <c r="C33" s="8">
        <v>2.1526418786692758E-2</v>
      </c>
      <c r="D33" s="8">
        <v>0.26059979317476734</v>
      </c>
      <c r="E33" s="8">
        <v>1.8050541516245487E-2</v>
      </c>
      <c r="F33" s="9"/>
      <c r="G33" s="9"/>
    </row>
    <row r="34" spans="1:7" x14ac:dyDescent="0.25">
      <c r="A34" s="2" t="s">
        <v>32</v>
      </c>
      <c r="B34" s="8">
        <v>0.35271317829457366</v>
      </c>
      <c r="C34" s="8">
        <v>0.19895629484670579</v>
      </c>
      <c r="D34" s="8">
        <v>0.15899689762150981</v>
      </c>
      <c r="E34" s="8">
        <v>0.19133574007220217</v>
      </c>
      <c r="F34" s="9"/>
      <c r="G34" s="9"/>
    </row>
    <row r="35" spans="1:7" x14ac:dyDescent="0.25">
      <c r="A35" s="2" t="s">
        <v>33</v>
      </c>
      <c r="B35" s="8">
        <v>0.33488372093023255</v>
      </c>
      <c r="C35" s="8">
        <v>0.35029354207436397</v>
      </c>
      <c r="D35" s="8">
        <v>6.1271975180972077E-2</v>
      </c>
      <c r="E35" s="8">
        <v>0.35224342444559054</v>
      </c>
      <c r="F35" s="9"/>
      <c r="G35" s="9"/>
    </row>
    <row r="36" spans="1:7" x14ac:dyDescent="0.25">
      <c r="A36" s="2" t="s">
        <v>34</v>
      </c>
      <c r="B36" s="8">
        <v>0.16046511627906976</v>
      </c>
      <c r="C36" s="8">
        <v>0.28701891715590344</v>
      </c>
      <c r="D36" s="8">
        <v>1.2926577042399173E-2</v>
      </c>
      <c r="E36" s="8">
        <v>0.30428055698813822</v>
      </c>
      <c r="F36" s="9"/>
      <c r="G36" s="9"/>
    </row>
    <row r="37" spans="1:7" x14ac:dyDescent="0.25">
      <c r="A37" s="2" t="s">
        <v>35</v>
      </c>
      <c r="B37" s="8">
        <v>4.8062015503875968E-2</v>
      </c>
      <c r="C37" s="8">
        <v>0.14220482713633398</v>
      </c>
      <c r="D37" s="8">
        <v>0.50620475698035161</v>
      </c>
      <c r="E37" s="8">
        <v>0.13408973697782361</v>
      </c>
      <c r="F37" s="9"/>
      <c r="G37" s="9"/>
    </row>
    <row r="41" spans="1:7" x14ac:dyDescent="0.25">
      <c r="A41" s="2" t="s">
        <v>5</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703</v>
      </c>
      <c r="C43" s="6">
        <v>386</v>
      </c>
      <c r="D43" s="6">
        <v>589</v>
      </c>
      <c r="E43" s="6">
        <v>275</v>
      </c>
      <c r="F43" s="7"/>
      <c r="G43" s="7"/>
    </row>
    <row r="44" spans="1:7" x14ac:dyDescent="0.25">
      <c r="A44" s="2" t="s">
        <v>20</v>
      </c>
      <c r="B44" s="1"/>
      <c r="C44" s="1"/>
      <c r="D44" s="1"/>
      <c r="E44" s="1"/>
      <c r="F44" s="1"/>
      <c r="G44" s="1"/>
    </row>
    <row r="45" spans="1:7" x14ac:dyDescent="0.25">
      <c r="A45" s="2" t="s">
        <v>21</v>
      </c>
      <c r="B45" s="8">
        <v>0.38129496402877699</v>
      </c>
      <c r="C45" s="8">
        <v>0.29533678756476683</v>
      </c>
      <c r="D45" s="8">
        <v>0.43826086956521737</v>
      </c>
      <c r="E45" s="8">
        <v>0.21090909090909091</v>
      </c>
      <c r="F45" s="9"/>
      <c r="G45" s="9"/>
    </row>
    <row r="46" spans="1:7" x14ac:dyDescent="0.25">
      <c r="A46" s="2" t="s">
        <v>22</v>
      </c>
      <c r="B46" s="8">
        <v>0.34388489208633094</v>
      </c>
      <c r="C46" s="8">
        <v>0.36528497409326427</v>
      </c>
      <c r="D46" s="8">
        <v>0.33217391304347826</v>
      </c>
      <c r="E46" s="8">
        <v>0.42909090909090908</v>
      </c>
      <c r="F46" s="9"/>
      <c r="G46" s="9"/>
    </row>
    <row r="47" spans="1:7" x14ac:dyDescent="0.25">
      <c r="A47" s="2" t="s">
        <v>23</v>
      </c>
      <c r="B47" s="8">
        <v>0.22589928057553957</v>
      </c>
      <c r="C47" s="8">
        <v>0.25647668393782386</v>
      </c>
      <c r="D47" s="8">
        <v>0.19304347826086957</v>
      </c>
      <c r="E47" s="8">
        <v>0.25090909090909091</v>
      </c>
      <c r="F47" s="9"/>
      <c r="G47" s="9"/>
    </row>
    <row r="48" spans="1:7" x14ac:dyDescent="0.25">
      <c r="A48" s="2" t="s">
        <v>24</v>
      </c>
      <c r="B48" s="8">
        <v>4.8920863309352518E-2</v>
      </c>
      <c r="C48" s="8">
        <v>8.2901554404145081E-2</v>
      </c>
      <c r="D48" s="8">
        <v>3.6521739130434785E-2</v>
      </c>
      <c r="E48" s="8">
        <v>0.10909090909090909</v>
      </c>
      <c r="F48" s="9"/>
      <c r="G48" s="9"/>
    </row>
    <row r="49" spans="1:7" x14ac:dyDescent="0.25">
      <c r="A49" s="2" t="s">
        <v>25</v>
      </c>
      <c r="B49" s="10">
        <v>2.0839260312944523</v>
      </c>
      <c r="C49" s="10">
        <v>2.5984455958549222</v>
      </c>
      <c r="D49" s="10">
        <v>2.0407470288624787</v>
      </c>
      <c r="E49" s="10">
        <v>2.8</v>
      </c>
      <c r="F49" s="11"/>
      <c r="G49" s="11"/>
    </row>
    <row r="50" spans="1:7" x14ac:dyDescent="0.25">
      <c r="A50" s="2" t="s">
        <v>26</v>
      </c>
      <c r="B50" s="8">
        <v>0.69308357348703165</v>
      </c>
      <c r="C50" s="8">
        <v>0.72279792746113991</v>
      </c>
      <c r="D50" s="8">
        <v>0.74645390070921991</v>
      </c>
      <c r="E50" s="8">
        <v>0.72348484848484851</v>
      </c>
      <c r="F50" s="12"/>
      <c r="G50" s="12"/>
    </row>
    <row r="51" spans="1:7" x14ac:dyDescent="0.25">
      <c r="A51" s="2" t="s">
        <v>27</v>
      </c>
      <c r="B51" s="8">
        <v>0.28818443804034583</v>
      </c>
      <c r="C51" s="8">
        <v>0.27202072538860106</v>
      </c>
      <c r="D51" s="8">
        <v>0.24822695035460993</v>
      </c>
      <c r="E51" s="8">
        <v>0.26515151515151514</v>
      </c>
      <c r="F51" s="12"/>
      <c r="G51" s="12"/>
    </row>
    <row r="52" spans="1:7" x14ac:dyDescent="0.25">
      <c r="A52" s="2" t="s">
        <v>28</v>
      </c>
      <c r="B52" s="8">
        <v>1.8731988472622477E-2</v>
      </c>
      <c r="C52" s="8">
        <v>5.1813471502590676E-3</v>
      </c>
      <c r="D52" s="8">
        <v>5.3191489361702126E-3</v>
      </c>
      <c r="E52" s="8">
        <v>1.1363636363636364E-2</v>
      </c>
      <c r="F52" s="12"/>
      <c r="G52" s="12"/>
    </row>
    <row r="53" spans="1:7" x14ac:dyDescent="0.25">
      <c r="A53" s="2" t="s">
        <v>37</v>
      </c>
      <c r="B53" s="13">
        <v>8.9630156472261735</v>
      </c>
      <c r="C53" s="13">
        <v>17.321243523316063</v>
      </c>
      <c r="D53" s="13">
        <v>12.825108934739511</v>
      </c>
      <c r="E53" s="13">
        <v>23.232538655263898</v>
      </c>
      <c r="F53" s="14"/>
      <c r="G53" s="14"/>
    </row>
    <row r="54" spans="1:7" x14ac:dyDescent="0.25">
      <c r="A54" s="2" t="s">
        <v>30</v>
      </c>
      <c r="B54" s="1"/>
      <c r="C54" s="1"/>
      <c r="D54" s="1"/>
      <c r="E54" s="1"/>
      <c r="F54" s="1"/>
      <c r="G54" s="1"/>
    </row>
    <row r="55" spans="1:7" x14ac:dyDescent="0.25">
      <c r="A55" s="2" t="s">
        <v>31</v>
      </c>
      <c r="B55" s="8">
        <v>5.5476529160739689E-2</v>
      </c>
      <c r="C55" s="8">
        <v>2.5906735751295338E-3</v>
      </c>
      <c r="D55" s="8">
        <v>6.4516129032258063E-2</v>
      </c>
      <c r="E55" s="8">
        <v>7.2727272727272727E-3</v>
      </c>
      <c r="F55" s="9"/>
      <c r="G55" s="9"/>
    </row>
    <row r="56" spans="1:7" x14ac:dyDescent="0.25">
      <c r="A56" s="2" t="s">
        <v>32</v>
      </c>
      <c r="B56" s="8">
        <v>0.29587482219061167</v>
      </c>
      <c r="C56" s="8">
        <v>0.18652849740932642</v>
      </c>
      <c r="D56" s="8">
        <v>0.29032258064516131</v>
      </c>
      <c r="E56" s="8">
        <v>0.08</v>
      </c>
      <c r="F56" s="9"/>
      <c r="G56" s="9"/>
    </row>
    <row r="57" spans="1:7" x14ac:dyDescent="0.25">
      <c r="A57" s="2" t="s">
        <v>33</v>
      </c>
      <c r="B57" s="8">
        <v>0.42958748221906118</v>
      </c>
      <c r="C57" s="8">
        <v>0.41968911917098445</v>
      </c>
      <c r="D57" s="8">
        <v>0.46349745331069608</v>
      </c>
      <c r="E57" s="8">
        <v>0.21454545454545454</v>
      </c>
      <c r="F57" s="9"/>
      <c r="G57" s="9"/>
    </row>
    <row r="58" spans="1:7" x14ac:dyDescent="0.25">
      <c r="A58" s="2" t="s">
        <v>34</v>
      </c>
      <c r="B58" s="8">
        <v>0.19487908961593173</v>
      </c>
      <c r="C58" s="8">
        <v>0.29533678756476683</v>
      </c>
      <c r="D58" s="8">
        <v>0.16298811544991512</v>
      </c>
      <c r="E58" s="8">
        <v>0.15090909090909091</v>
      </c>
      <c r="F58" s="9"/>
      <c r="G58" s="9"/>
    </row>
    <row r="59" spans="1:7" x14ac:dyDescent="0.25">
      <c r="A59" s="2" t="s">
        <v>35</v>
      </c>
      <c r="B59" s="8">
        <v>2.4182076813655761E-2</v>
      </c>
      <c r="C59" s="8">
        <v>9.585492227979274E-2</v>
      </c>
      <c r="D59" s="8">
        <v>1.8675721561969439E-2</v>
      </c>
      <c r="E59" s="8">
        <v>0.54727272727272724</v>
      </c>
      <c r="F59" s="9"/>
      <c r="G59" s="9"/>
    </row>
    <row r="64" spans="1:7" ht="24" x14ac:dyDescent="0.25">
      <c r="A64" s="2" t="s">
        <v>53</v>
      </c>
      <c r="B64" s="1">
        <v>2018</v>
      </c>
      <c r="C64" s="1">
        <v>2019</v>
      </c>
      <c r="D64" s="5" t="s">
        <v>13</v>
      </c>
      <c r="E64" s="1">
        <v>2021</v>
      </c>
      <c r="F64" s="1">
        <v>2022</v>
      </c>
    </row>
    <row r="65" spans="1:6" x14ac:dyDescent="0.25">
      <c r="A65" s="2" t="s">
        <v>5</v>
      </c>
      <c r="B65" s="13">
        <v>11.925619834710744</v>
      </c>
      <c r="C65" s="13">
        <v>12.633695652173913</v>
      </c>
      <c r="D65" s="13">
        <v>12.723723723723724</v>
      </c>
      <c r="E65" s="13">
        <v>16.065802592223331</v>
      </c>
      <c r="F65" s="13">
        <v>15.884535444004198</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5</v>
      </c>
      <c r="B70" s="6">
        <v>1954</v>
      </c>
      <c r="C70" s="6">
        <v>7944</v>
      </c>
      <c r="D70" s="9">
        <v>0.24597180261832829</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0F03A-4838-4058-9C10-54E1168459C9}">
  <dimension ref="A1:G74"/>
  <sheetViews>
    <sheetView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7</v>
      </c>
      <c r="B2" s="3">
        <v>4591</v>
      </c>
      <c r="C2" s="3">
        <v>1673</v>
      </c>
      <c r="D2" s="4" t="s">
        <v>8</v>
      </c>
    </row>
    <row r="4" spans="1:6" x14ac:dyDescent="0.25">
      <c r="B4" s="1" t="s">
        <v>11</v>
      </c>
      <c r="C4" s="1" t="s">
        <v>1</v>
      </c>
      <c r="D4" s="1" t="s">
        <v>12</v>
      </c>
    </row>
    <row r="5" spans="1:6" x14ac:dyDescent="0.25">
      <c r="A5" s="2" t="s">
        <v>7</v>
      </c>
      <c r="B5" s="3">
        <v>933</v>
      </c>
      <c r="C5" s="2">
        <v>251</v>
      </c>
      <c r="D5" s="1">
        <v>-41</v>
      </c>
    </row>
    <row r="8" spans="1:6" ht="24" x14ac:dyDescent="0.25">
      <c r="A8" s="2" t="s">
        <v>7</v>
      </c>
      <c r="B8" s="1">
        <v>2019</v>
      </c>
      <c r="C8" s="5" t="s">
        <v>13</v>
      </c>
      <c r="D8" s="1">
        <v>2021</v>
      </c>
      <c r="E8" s="1">
        <v>2022</v>
      </c>
      <c r="F8" s="1">
        <v>2023</v>
      </c>
    </row>
    <row r="9" spans="1:6" x14ac:dyDescent="0.25">
      <c r="A9" s="2" t="s">
        <v>14</v>
      </c>
      <c r="B9" s="3">
        <v>3141</v>
      </c>
      <c r="C9" s="3">
        <v>3212</v>
      </c>
      <c r="D9" s="3">
        <v>3630</v>
      </c>
      <c r="E9" s="3">
        <v>4198</v>
      </c>
      <c r="F9" s="3">
        <v>4591</v>
      </c>
    </row>
    <row r="10" spans="1:6" x14ac:dyDescent="0.25">
      <c r="A10" s="2" t="s">
        <v>15</v>
      </c>
      <c r="B10" s="3">
        <v>1212</v>
      </c>
      <c r="C10" s="3">
        <v>973</v>
      </c>
      <c r="D10" s="3">
        <v>974</v>
      </c>
      <c r="E10" s="3">
        <v>933</v>
      </c>
    </row>
    <row r="19" spans="1:7" x14ac:dyDescent="0.25">
      <c r="A19" s="2" t="s">
        <v>7</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1938</v>
      </c>
      <c r="C21" s="6">
        <v>1203</v>
      </c>
      <c r="D21" s="6">
        <v>2918</v>
      </c>
      <c r="E21" s="6">
        <v>1673</v>
      </c>
      <c r="F21" s="7"/>
      <c r="G21" s="7"/>
    </row>
    <row r="22" spans="1:7" x14ac:dyDescent="0.25">
      <c r="A22" s="2" t="s">
        <v>20</v>
      </c>
      <c r="B22" s="1"/>
      <c r="C22" s="1"/>
      <c r="D22" s="1"/>
      <c r="E22" s="1"/>
      <c r="F22" s="1"/>
      <c r="G22" s="1"/>
    </row>
    <row r="23" spans="1:7" x14ac:dyDescent="0.25">
      <c r="A23" s="2" t="s">
        <v>21</v>
      </c>
      <c r="B23" s="8">
        <v>0.26462972553081304</v>
      </c>
      <c r="C23" s="8">
        <v>0.15793848711554448</v>
      </c>
      <c r="D23" s="8">
        <v>0.25904236996210817</v>
      </c>
      <c r="E23" s="8">
        <v>0.1817095038852361</v>
      </c>
      <c r="F23" s="9"/>
      <c r="G23" s="9"/>
    </row>
    <row r="24" spans="1:7" x14ac:dyDescent="0.25">
      <c r="A24" s="2" t="s">
        <v>22</v>
      </c>
      <c r="B24" s="8">
        <v>0.32625582599689279</v>
      </c>
      <c r="C24" s="8">
        <v>0.36408977556109728</v>
      </c>
      <c r="D24" s="8">
        <v>0.33138132965897349</v>
      </c>
      <c r="E24" s="8">
        <v>0.35445307830245071</v>
      </c>
      <c r="F24" s="9"/>
      <c r="G24" s="9"/>
    </row>
    <row r="25" spans="1:7" x14ac:dyDescent="0.25">
      <c r="A25" s="2" t="s">
        <v>23</v>
      </c>
      <c r="B25" s="8">
        <v>0.24132573795960643</v>
      </c>
      <c r="C25" s="8">
        <v>0.34580216126350788</v>
      </c>
      <c r="D25" s="8">
        <v>0.24423010678608337</v>
      </c>
      <c r="E25" s="8">
        <v>0.33532576210400478</v>
      </c>
      <c r="F25" s="9"/>
      <c r="G25" s="9"/>
    </row>
    <row r="26" spans="1:7" x14ac:dyDescent="0.25">
      <c r="A26" s="2" t="s">
        <v>24</v>
      </c>
      <c r="B26" s="8">
        <v>0.16778871051268773</v>
      </c>
      <c r="C26" s="8">
        <v>0.13216957605985039</v>
      </c>
      <c r="D26" s="8">
        <v>0.16534619359283501</v>
      </c>
      <c r="E26" s="8">
        <v>0.12851165570830841</v>
      </c>
      <c r="F26" s="9"/>
      <c r="G26" s="9"/>
    </row>
    <row r="27" spans="1:7" x14ac:dyDescent="0.25">
      <c r="A27" s="2" t="s">
        <v>25</v>
      </c>
      <c r="B27" s="10">
        <v>2.0608875128998969</v>
      </c>
      <c r="C27" s="10">
        <v>2.5054031587697425</v>
      </c>
      <c r="D27" s="10">
        <v>2.0414667580534611</v>
      </c>
      <c r="E27" s="10">
        <v>2.5791990436341901</v>
      </c>
      <c r="F27" s="11"/>
      <c r="G27" s="11"/>
    </row>
    <row r="28" spans="1:7" x14ac:dyDescent="0.25">
      <c r="A28" s="2" t="s">
        <v>26</v>
      </c>
      <c r="B28" s="8">
        <v>0.62519685039370076</v>
      </c>
      <c r="C28" s="8">
        <v>0.64567590260285479</v>
      </c>
      <c r="D28" s="15">
        <v>0.59923398328690802</v>
      </c>
      <c r="E28" s="15">
        <v>0.64819277108433737</v>
      </c>
      <c r="F28" s="12"/>
      <c r="G28" s="12"/>
    </row>
    <row r="29" spans="1:7" x14ac:dyDescent="0.25">
      <c r="A29" s="2" t="s">
        <v>27</v>
      </c>
      <c r="B29" s="8">
        <v>0.28608923884514437</v>
      </c>
      <c r="C29" s="8">
        <v>0.29051217464315698</v>
      </c>
      <c r="D29" s="15">
        <v>0.30745125348189417</v>
      </c>
      <c r="E29" s="15">
        <v>0.29578313253012051</v>
      </c>
      <c r="F29" s="12"/>
      <c r="G29" s="12"/>
    </row>
    <row r="30" spans="1:7" x14ac:dyDescent="0.25">
      <c r="A30" s="2" t="s">
        <v>28</v>
      </c>
      <c r="B30" s="8">
        <v>8.8713910761154854E-2</v>
      </c>
      <c r="C30" s="8">
        <v>6.381192275398824E-2</v>
      </c>
      <c r="D30" s="15">
        <v>9.3314763231197778E-2</v>
      </c>
      <c r="E30" s="15">
        <v>5.602409638554217E-2</v>
      </c>
      <c r="F30" s="12"/>
      <c r="G30" s="12"/>
    </row>
    <row r="31" spans="1:7" x14ac:dyDescent="0.25">
      <c r="A31" s="2" t="s">
        <v>29</v>
      </c>
      <c r="B31" s="13">
        <v>14.051083591331269</v>
      </c>
      <c r="C31" s="13">
        <v>19.550290939318369</v>
      </c>
      <c r="D31" s="13">
        <v>15.173395298080862</v>
      </c>
      <c r="E31" s="13">
        <v>24.250621822994592</v>
      </c>
      <c r="F31" s="14"/>
      <c r="G31" s="14"/>
    </row>
    <row r="32" spans="1:7" x14ac:dyDescent="0.25">
      <c r="A32" s="2" t="s">
        <v>30</v>
      </c>
      <c r="B32" s="1"/>
      <c r="C32" s="1"/>
      <c r="D32" s="1"/>
      <c r="E32" s="1"/>
      <c r="F32" s="1"/>
      <c r="G32" s="1"/>
    </row>
    <row r="33" spans="1:7" x14ac:dyDescent="0.25">
      <c r="A33" s="2" t="s">
        <v>31</v>
      </c>
      <c r="B33" s="8">
        <v>8.3591331269349839E-2</v>
      </c>
      <c r="C33" s="8">
        <v>1.7456359102244388E-2</v>
      </c>
      <c r="D33" s="8">
        <v>6.6141192597669637E-2</v>
      </c>
      <c r="E33" s="8">
        <v>2.5717703349282296E-2</v>
      </c>
      <c r="F33" s="9"/>
      <c r="G33" s="9"/>
    </row>
    <row r="34" spans="1:7" x14ac:dyDescent="0.25">
      <c r="A34" s="2" t="s">
        <v>32</v>
      </c>
      <c r="B34" s="8">
        <v>0.27502579979360164</v>
      </c>
      <c r="C34" s="8">
        <v>0.18038237738985868</v>
      </c>
      <c r="D34" s="8">
        <v>0.32008224811514735</v>
      </c>
      <c r="E34" s="8">
        <v>0.17763157894736842</v>
      </c>
      <c r="F34" s="9"/>
      <c r="G34" s="9"/>
    </row>
    <row r="35" spans="1:7" x14ac:dyDescent="0.25">
      <c r="A35" s="2" t="s">
        <v>33</v>
      </c>
      <c r="B35" s="8">
        <v>0.39164086687306504</v>
      </c>
      <c r="C35" s="8">
        <v>0.38819617622610142</v>
      </c>
      <c r="D35" s="8">
        <v>0.39547635366689515</v>
      </c>
      <c r="E35" s="8">
        <v>0.37619617224880381</v>
      </c>
      <c r="F35" s="9"/>
      <c r="G35" s="9"/>
    </row>
    <row r="36" spans="1:7" x14ac:dyDescent="0.25">
      <c r="A36" s="2" t="s">
        <v>34</v>
      </c>
      <c r="B36" s="8">
        <v>0.19762641898864808</v>
      </c>
      <c r="C36" s="8">
        <v>0.29093931837073983</v>
      </c>
      <c r="D36" s="8">
        <v>0.18094585332419466</v>
      </c>
      <c r="E36" s="8">
        <v>0.2930622009569378</v>
      </c>
      <c r="F36" s="9"/>
      <c r="G36" s="9"/>
    </row>
    <row r="37" spans="1:7" x14ac:dyDescent="0.25">
      <c r="A37" s="2" t="s">
        <v>35</v>
      </c>
      <c r="B37" s="8">
        <v>5.2115583075335398E-2</v>
      </c>
      <c r="C37" s="8">
        <v>0.1230257689110557</v>
      </c>
      <c r="D37" s="8">
        <v>3.7354352296093213E-2</v>
      </c>
      <c r="E37" s="8">
        <v>0.12739234449760767</v>
      </c>
      <c r="F37" s="9"/>
      <c r="G37" s="9"/>
    </row>
    <row r="41" spans="1:7" x14ac:dyDescent="0.25">
      <c r="A41" s="2" t="s">
        <v>7</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848</v>
      </c>
      <c r="C43" s="6">
        <v>372</v>
      </c>
      <c r="D43" s="6">
        <v>682</v>
      </c>
      <c r="E43" s="6">
        <v>251</v>
      </c>
      <c r="F43" s="7"/>
      <c r="G43" s="7"/>
    </row>
    <row r="44" spans="1:7" x14ac:dyDescent="0.25">
      <c r="A44" s="2" t="s">
        <v>20</v>
      </c>
      <c r="B44" s="1"/>
      <c r="C44" s="1"/>
      <c r="D44" s="1"/>
      <c r="E44" s="1"/>
      <c r="F44" s="1"/>
      <c r="G44" s="1"/>
    </row>
    <row r="45" spans="1:7" x14ac:dyDescent="0.25">
      <c r="A45" s="2" t="s">
        <v>21</v>
      </c>
      <c r="B45" s="8">
        <v>0.34416365824308065</v>
      </c>
      <c r="C45" s="8">
        <v>0.32795698924731181</v>
      </c>
      <c r="D45" s="8">
        <v>0.31879699248120302</v>
      </c>
      <c r="E45" s="8">
        <v>0.24302788844621515</v>
      </c>
      <c r="F45" s="9"/>
      <c r="G45" s="9"/>
    </row>
    <row r="46" spans="1:7" x14ac:dyDescent="0.25">
      <c r="A46" s="2" t="s">
        <v>22</v>
      </c>
      <c r="B46" s="8">
        <v>0.32731648616125153</v>
      </c>
      <c r="C46" s="8">
        <v>0.33333333333333331</v>
      </c>
      <c r="D46" s="8">
        <v>0.3819548872180451</v>
      </c>
      <c r="E46" s="8">
        <v>0.39442231075697209</v>
      </c>
      <c r="F46" s="9"/>
      <c r="G46" s="9"/>
    </row>
    <row r="47" spans="1:7" x14ac:dyDescent="0.25">
      <c r="A47" s="2" t="s">
        <v>23</v>
      </c>
      <c r="B47" s="8">
        <v>0.24067388688327315</v>
      </c>
      <c r="C47" s="8">
        <v>0.2446236559139785</v>
      </c>
      <c r="D47" s="8">
        <v>0.18796992481203006</v>
      </c>
      <c r="E47" s="8">
        <v>0.25896414342629481</v>
      </c>
      <c r="F47" s="9"/>
      <c r="G47" s="9"/>
    </row>
    <row r="48" spans="1:7" x14ac:dyDescent="0.25">
      <c r="A48" s="2" t="s">
        <v>24</v>
      </c>
      <c r="B48" s="8">
        <v>8.7845968712394709E-2</v>
      </c>
      <c r="C48" s="8">
        <v>9.4086021505376344E-2</v>
      </c>
      <c r="D48" s="8">
        <v>0.11127819548872181</v>
      </c>
      <c r="E48" s="8">
        <v>0.10358565737051793</v>
      </c>
      <c r="F48" s="9"/>
      <c r="G48" s="9"/>
    </row>
    <row r="49" spans="1:7" x14ac:dyDescent="0.25">
      <c r="A49" s="2" t="s">
        <v>25</v>
      </c>
      <c r="B49" s="10">
        <v>2.1344339622641511</v>
      </c>
      <c r="C49" s="10">
        <v>2.6451612903225805</v>
      </c>
      <c r="D49" s="10">
        <v>2.0615835777126099</v>
      </c>
      <c r="E49" s="10">
        <v>2.737051792828685</v>
      </c>
      <c r="F49" s="11"/>
      <c r="G49" s="11"/>
    </row>
    <row r="50" spans="1:7" x14ac:dyDescent="0.25">
      <c r="A50" s="2" t="s">
        <v>26</v>
      </c>
      <c r="B50" s="8">
        <v>0.6987951807228916</v>
      </c>
      <c r="C50" s="8">
        <v>0.63440860215053763</v>
      </c>
      <c r="D50" s="8">
        <v>0.77138413685847584</v>
      </c>
      <c r="E50" s="8">
        <v>0.70539419087136934</v>
      </c>
      <c r="F50" s="12"/>
      <c r="G50" s="12"/>
    </row>
    <row r="51" spans="1:7" x14ac:dyDescent="0.25">
      <c r="A51" s="2" t="s">
        <v>27</v>
      </c>
      <c r="B51" s="8">
        <v>0.29518072289156627</v>
      </c>
      <c r="C51" s="8">
        <v>0.34677419354838712</v>
      </c>
      <c r="D51" s="8">
        <v>0.2208398133748056</v>
      </c>
      <c r="E51" s="8">
        <v>0.2863070539419087</v>
      </c>
      <c r="F51" s="12"/>
      <c r="G51" s="12"/>
    </row>
    <row r="52" spans="1:7" x14ac:dyDescent="0.25">
      <c r="A52" s="2" t="s">
        <v>28</v>
      </c>
      <c r="B52" s="8">
        <v>6.024096385542169E-3</v>
      </c>
      <c r="C52" s="8">
        <v>1.8817204301075269E-2</v>
      </c>
      <c r="D52" s="8">
        <v>7.7760497667185074E-3</v>
      </c>
      <c r="E52" s="8">
        <v>8.2987551867219917E-3</v>
      </c>
      <c r="F52" s="12"/>
      <c r="G52" s="12"/>
    </row>
    <row r="53" spans="1:7" x14ac:dyDescent="0.25">
      <c r="A53" s="2" t="s">
        <v>37</v>
      </c>
      <c r="B53" s="13">
        <v>8.5884433962264151</v>
      </c>
      <c r="C53" s="13">
        <v>15.397849462365592</v>
      </c>
      <c r="D53" s="13">
        <v>12.714269505178764</v>
      </c>
      <c r="E53" s="13">
        <v>23.098006438149095</v>
      </c>
      <c r="F53" s="14"/>
      <c r="G53" s="14"/>
    </row>
    <row r="54" spans="1:7" x14ac:dyDescent="0.25">
      <c r="A54" s="2" t="s">
        <v>30</v>
      </c>
      <c r="B54" s="1"/>
      <c r="C54" s="1"/>
      <c r="D54" s="1"/>
      <c r="E54" s="1"/>
      <c r="F54" s="1"/>
      <c r="G54" s="1"/>
    </row>
    <row r="55" spans="1:7" x14ac:dyDescent="0.25">
      <c r="A55" s="2" t="s">
        <v>31</v>
      </c>
      <c r="B55" s="8">
        <v>6.7216981132075471E-2</v>
      </c>
      <c r="C55" s="8">
        <v>2.1505376344086023E-2</v>
      </c>
      <c r="D55" s="8">
        <v>0.1466275659824047</v>
      </c>
      <c r="E55" s="8">
        <v>3.1872509960159362E-2</v>
      </c>
      <c r="F55" s="9"/>
      <c r="G55" s="9"/>
    </row>
    <row r="56" spans="1:7" x14ac:dyDescent="0.25">
      <c r="A56" s="2" t="s">
        <v>32</v>
      </c>
      <c r="B56" s="8">
        <v>0.17924528301886791</v>
      </c>
      <c r="C56" s="8">
        <v>0.11290322580645161</v>
      </c>
      <c r="D56" s="8">
        <v>0.22434017595307917</v>
      </c>
      <c r="E56" s="8">
        <v>0.12749003984063745</v>
      </c>
      <c r="F56" s="9"/>
      <c r="G56" s="9"/>
    </row>
    <row r="57" spans="1:7" x14ac:dyDescent="0.25">
      <c r="A57" s="2" t="s">
        <v>33</v>
      </c>
      <c r="B57" s="8">
        <v>0.47523584905660377</v>
      </c>
      <c r="C57" s="8">
        <v>0.44354838709677419</v>
      </c>
      <c r="D57" s="8">
        <v>0.38416422287390029</v>
      </c>
      <c r="E57" s="8">
        <v>0.41832669322709165</v>
      </c>
      <c r="F57" s="9"/>
      <c r="G57" s="9"/>
    </row>
    <row r="58" spans="1:7" x14ac:dyDescent="0.25">
      <c r="A58" s="2" t="s">
        <v>34</v>
      </c>
      <c r="B58" s="8">
        <v>0.23113207547169812</v>
      </c>
      <c r="C58" s="8">
        <v>0.31182795698924731</v>
      </c>
      <c r="D58" s="8">
        <v>0.20967741935483872</v>
      </c>
      <c r="E58" s="8">
        <v>0.33067729083665337</v>
      </c>
      <c r="F58" s="9"/>
      <c r="G58" s="9"/>
    </row>
    <row r="59" spans="1:7" x14ac:dyDescent="0.25">
      <c r="A59" s="2" t="s">
        <v>35</v>
      </c>
      <c r="B59" s="8">
        <v>4.716981132075472E-2</v>
      </c>
      <c r="C59" s="8">
        <v>0.11021505376344086</v>
      </c>
      <c r="D59" s="8">
        <v>3.519061583577713E-2</v>
      </c>
      <c r="E59" s="8">
        <v>9.1633466135458169E-2</v>
      </c>
      <c r="F59" s="9"/>
      <c r="G59" s="9"/>
    </row>
    <row r="64" spans="1:7" ht="24" x14ac:dyDescent="0.25">
      <c r="A64" s="2" t="s">
        <v>53</v>
      </c>
      <c r="B64" s="1">
        <v>2018</v>
      </c>
      <c r="C64" s="1">
        <v>2019</v>
      </c>
      <c r="D64" s="5" t="s">
        <v>13</v>
      </c>
      <c r="E64" s="1">
        <v>2021</v>
      </c>
      <c r="F64" s="1">
        <v>2022</v>
      </c>
    </row>
    <row r="65" spans="1:6" x14ac:dyDescent="0.25">
      <c r="A65" s="2" t="s">
        <v>7</v>
      </c>
      <c r="B65" s="13">
        <v>10.664754098360655</v>
      </c>
      <c r="C65" s="13">
        <v>10.299504950495049</v>
      </c>
      <c r="D65" s="13">
        <v>12.461459403905447</v>
      </c>
      <c r="E65" s="13">
        <v>12.451745379876797</v>
      </c>
      <c r="F65" s="13">
        <v>14.52911356418816</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7</v>
      </c>
      <c r="B70" s="6">
        <v>2918</v>
      </c>
      <c r="C70" s="6">
        <v>9716</v>
      </c>
      <c r="D70" s="9">
        <v>0.30032935364347468</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696C6-1B36-49D9-8C93-11DCBF190195}">
  <dimension ref="A1:G74"/>
  <sheetViews>
    <sheetView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43</v>
      </c>
      <c r="B2" s="3">
        <v>17396</v>
      </c>
      <c r="C2" s="3">
        <v>7077</v>
      </c>
      <c r="D2" s="4" t="s">
        <v>44</v>
      </c>
    </row>
    <row r="4" spans="1:6" x14ac:dyDescent="0.25">
      <c r="B4" s="1" t="s">
        <v>11</v>
      </c>
      <c r="C4" s="1" t="s">
        <v>1</v>
      </c>
      <c r="D4" s="1" t="s">
        <v>12</v>
      </c>
    </row>
    <row r="5" spans="1:6" x14ac:dyDescent="0.25">
      <c r="A5" s="2" t="s">
        <v>43</v>
      </c>
      <c r="B5" s="3">
        <v>3603</v>
      </c>
      <c r="C5" s="3">
        <v>967</v>
      </c>
      <c r="D5" s="1">
        <v>-498</v>
      </c>
    </row>
    <row r="8" spans="1:6" ht="24" x14ac:dyDescent="0.25">
      <c r="A8" s="2" t="s">
        <v>43</v>
      </c>
      <c r="B8" s="1">
        <v>2019</v>
      </c>
      <c r="C8" s="5" t="s">
        <v>13</v>
      </c>
      <c r="D8" s="1">
        <v>2021</v>
      </c>
      <c r="E8" s="1">
        <v>2022</v>
      </c>
      <c r="F8" s="1">
        <v>2023</v>
      </c>
    </row>
    <row r="9" spans="1:6" x14ac:dyDescent="0.25">
      <c r="A9" s="2" t="s">
        <v>14</v>
      </c>
      <c r="B9" s="3">
        <v>13320</v>
      </c>
      <c r="C9" s="3">
        <v>14393</v>
      </c>
      <c r="D9" s="3">
        <v>15382</v>
      </c>
      <c r="E9" s="3">
        <v>16201</v>
      </c>
      <c r="F9" s="3">
        <v>17396</v>
      </c>
    </row>
    <row r="10" spans="1:6" x14ac:dyDescent="0.25">
      <c r="A10" s="2" t="s">
        <v>15</v>
      </c>
      <c r="B10" s="3">
        <v>4378</v>
      </c>
      <c r="C10" s="3">
        <v>3361</v>
      </c>
      <c r="D10" s="3">
        <v>4101</v>
      </c>
      <c r="E10" s="3">
        <v>3603</v>
      </c>
    </row>
    <row r="19" spans="1:7" x14ac:dyDescent="0.25">
      <c r="A19" s="2" t="s">
        <v>43</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7382</v>
      </c>
      <c r="C21" s="6">
        <v>5938</v>
      </c>
      <c r="D21" s="6">
        <v>10319</v>
      </c>
      <c r="E21" s="6">
        <v>7077</v>
      </c>
      <c r="F21" s="7"/>
      <c r="G21" s="7"/>
    </row>
    <row r="22" spans="1:7" x14ac:dyDescent="0.25">
      <c r="A22" s="2" t="s">
        <v>20</v>
      </c>
      <c r="B22" s="1"/>
      <c r="C22" s="1"/>
      <c r="D22" s="1"/>
      <c r="E22" s="1"/>
      <c r="F22" s="1"/>
      <c r="G22" s="1"/>
    </row>
    <row r="23" spans="1:7" x14ac:dyDescent="0.25">
      <c r="A23" s="2" t="s">
        <v>21</v>
      </c>
      <c r="B23" s="8">
        <v>0.42979708565981206</v>
      </c>
      <c r="C23" s="8">
        <v>0.15611316941731224</v>
      </c>
      <c r="D23" s="8">
        <v>0.46660808435852374</v>
      </c>
      <c r="E23" s="8">
        <v>0.16165041684329517</v>
      </c>
      <c r="F23" s="9"/>
      <c r="G23" s="9"/>
    </row>
    <row r="24" spans="1:7" x14ac:dyDescent="0.25">
      <c r="A24" s="2" t="s">
        <v>22</v>
      </c>
      <c r="B24" s="8">
        <v>0.3140405828680376</v>
      </c>
      <c r="C24" s="8">
        <v>0.37487369484674976</v>
      </c>
      <c r="D24" s="8">
        <v>0.2859793009177895</v>
      </c>
      <c r="E24" s="8">
        <v>0.38081107814045501</v>
      </c>
      <c r="F24" s="9"/>
      <c r="G24" s="9"/>
    </row>
    <row r="25" spans="1:7" x14ac:dyDescent="0.25">
      <c r="A25" s="2" t="s">
        <v>23</v>
      </c>
      <c r="B25" s="8">
        <v>0.19365381996459213</v>
      </c>
      <c r="C25" s="8">
        <v>0.35163354664870328</v>
      </c>
      <c r="D25" s="8">
        <v>0.18580355399336068</v>
      </c>
      <c r="E25" s="8">
        <v>0.34096368517733505</v>
      </c>
      <c r="F25" s="9"/>
      <c r="G25" s="9"/>
    </row>
    <row r="26" spans="1:7" x14ac:dyDescent="0.25">
      <c r="A26" s="2" t="s">
        <v>24</v>
      </c>
      <c r="B26" s="8">
        <v>6.250851150755822E-2</v>
      </c>
      <c r="C26" s="8">
        <v>0.11737958908723475</v>
      </c>
      <c r="D26" s="8">
        <v>6.1609060730326105E-2</v>
      </c>
      <c r="E26" s="8">
        <v>0.11657481983891479</v>
      </c>
      <c r="F26" s="9"/>
      <c r="G26" s="9"/>
    </row>
    <row r="27" spans="1:7" x14ac:dyDescent="0.25">
      <c r="A27" s="2" t="s">
        <v>25</v>
      </c>
      <c r="B27" s="10">
        <v>1.8213221349227851</v>
      </c>
      <c r="C27" s="10">
        <v>2.7116874368474235</v>
      </c>
      <c r="D27" s="10">
        <v>1.7842814226184709</v>
      </c>
      <c r="E27" s="10">
        <v>2.7839480005652111</v>
      </c>
      <c r="F27" s="11"/>
      <c r="G27" s="11"/>
    </row>
    <row r="28" spans="1:7" x14ac:dyDescent="0.25">
      <c r="A28" s="2" t="s">
        <v>26</v>
      </c>
      <c r="B28" s="8">
        <v>0.73691615081598194</v>
      </c>
      <c r="C28" s="8">
        <v>0.75334706488156544</v>
      </c>
      <c r="D28" s="15">
        <v>0.72051712227375897</v>
      </c>
      <c r="E28" s="15">
        <v>0.73657216127653513</v>
      </c>
      <c r="F28" s="12"/>
      <c r="G28" s="12"/>
    </row>
    <row r="29" spans="1:7" x14ac:dyDescent="0.25">
      <c r="A29" s="2" t="s">
        <v>27</v>
      </c>
      <c r="B29" s="8">
        <v>0.19527293190770961</v>
      </c>
      <c r="C29" s="8">
        <v>0.19945073807071748</v>
      </c>
      <c r="D29" s="15">
        <v>0.20911872101055956</v>
      </c>
      <c r="E29" s="15">
        <v>0.21441800826328536</v>
      </c>
      <c r="F29" s="12"/>
      <c r="G29" s="12"/>
    </row>
    <row r="30" spans="1:7" x14ac:dyDescent="0.25">
      <c r="A30" s="2" t="s">
        <v>28</v>
      </c>
      <c r="B30" s="8">
        <v>6.7810917276308391E-2</v>
      </c>
      <c r="C30" s="8">
        <v>4.720219704771713E-2</v>
      </c>
      <c r="D30" s="15">
        <v>7.0364156715681442E-2</v>
      </c>
      <c r="E30" s="15">
        <v>4.900983046017951E-2</v>
      </c>
      <c r="F30" s="12"/>
      <c r="G30" s="12"/>
    </row>
    <row r="31" spans="1:7" x14ac:dyDescent="0.25">
      <c r="A31" s="2" t="s">
        <v>29</v>
      </c>
      <c r="B31" s="13">
        <v>12.590354917366568</v>
      </c>
      <c r="C31" s="13">
        <v>22.826877736611653</v>
      </c>
      <c r="D31" s="13">
        <v>14.224277775566332</v>
      </c>
      <c r="E31" s="13">
        <v>27.05148883973008</v>
      </c>
      <c r="F31" s="14"/>
      <c r="G31" s="14"/>
    </row>
    <row r="32" spans="1:7" x14ac:dyDescent="0.25">
      <c r="A32" s="2" t="s">
        <v>30</v>
      </c>
      <c r="B32" s="1"/>
      <c r="C32" s="1"/>
      <c r="D32" s="1"/>
      <c r="E32" s="1"/>
      <c r="F32" s="1"/>
      <c r="G32" s="1"/>
    </row>
    <row r="33" spans="1:7" x14ac:dyDescent="0.25">
      <c r="A33" s="2" t="s">
        <v>31</v>
      </c>
      <c r="B33" s="8">
        <v>0.21118937957193173</v>
      </c>
      <c r="C33" s="8">
        <v>3.1323678006062644E-2</v>
      </c>
      <c r="D33" s="8">
        <v>0.21641791044776118</v>
      </c>
      <c r="E33" s="8">
        <v>3.3488766426451884E-2</v>
      </c>
      <c r="F33" s="9"/>
      <c r="G33" s="9"/>
    </row>
    <row r="34" spans="1:7" x14ac:dyDescent="0.25">
      <c r="A34" s="2" t="s">
        <v>32</v>
      </c>
      <c r="B34" s="8">
        <v>0.37171498238959633</v>
      </c>
      <c r="C34" s="8">
        <v>0.21370831929942741</v>
      </c>
      <c r="D34" s="8">
        <v>0.39833301027330881</v>
      </c>
      <c r="E34" s="8">
        <v>0.21520418256323301</v>
      </c>
      <c r="F34" s="9"/>
      <c r="G34" s="9"/>
    </row>
    <row r="35" spans="1:7" x14ac:dyDescent="0.25">
      <c r="A35" s="2" t="s">
        <v>33</v>
      </c>
      <c r="B35" s="8">
        <v>0.25873746952045518</v>
      </c>
      <c r="C35" s="8">
        <v>0.33058268777366118</v>
      </c>
      <c r="D35" s="8">
        <v>0.25460360534987403</v>
      </c>
      <c r="E35" s="8">
        <v>0.31694220714992227</v>
      </c>
      <c r="F35" s="9"/>
      <c r="G35" s="9"/>
    </row>
    <row r="36" spans="1:7" x14ac:dyDescent="0.25">
      <c r="A36" s="2" t="s">
        <v>34</v>
      </c>
      <c r="B36" s="8">
        <v>0.12354375507992414</v>
      </c>
      <c r="C36" s="8">
        <v>0.28073425395756146</v>
      </c>
      <c r="D36" s="8">
        <v>0.10486528396976158</v>
      </c>
      <c r="E36" s="8">
        <v>0.28811643351702698</v>
      </c>
      <c r="F36" s="9"/>
      <c r="G36" s="9"/>
    </row>
    <row r="37" spans="1:7" x14ac:dyDescent="0.25">
      <c r="A37" s="2" t="s">
        <v>35</v>
      </c>
      <c r="B37" s="8">
        <v>3.4814413438092655E-2</v>
      </c>
      <c r="C37" s="8">
        <v>0.14365106096328731</v>
      </c>
      <c r="D37" s="8">
        <v>2.5780189959294438E-2</v>
      </c>
      <c r="E37" s="8">
        <v>0.14624841034336583</v>
      </c>
      <c r="F37" s="9"/>
      <c r="G37" s="9"/>
    </row>
    <row r="41" spans="1:7" x14ac:dyDescent="0.25">
      <c r="A41" s="2" t="s">
        <v>43</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3398</v>
      </c>
      <c r="C43" s="6">
        <v>1501</v>
      </c>
      <c r="D43" s="6">
        <v>2636</v>
      </c>
      <c r="E43" s="6">
        <v>967</v>
      </c>
      <c r="F43" s="7"/>
      <c r="G43" s="7"/>
    </row>
    <row r="44" spans="1:7" x14ac:dyDescent="0.25">
      <c r="A44" s="2" t="s">
        <v>20</v>
      </c>
      <c r="B44" s="1"/>
      <c r="C44" s="1"/>
      <c r="D44" s="1"/>
      <c r="E44" s="1"/>
      <c r="F44" s="1"/>
      <c r="G44" s="1"/>
    </row>
    <row r="45" spans="1:7" x14ac:dyDescent="0.25">
      <c r="A45" s="2" t="s">
        <v>21</v>
      </c>
      <c r="B45" s="8">
        <v>0.47671973565635328</v>
      </c>
      <c r="C45" s="8">
        <v>0.22584943371085942</v>
      </c>
      <c r="D45" s="8">
        <v>0.51427438540840598</v>
      </c>
      <c r="E45" s="8">
        <v>0.1623578076525336</v>
      </c>
      <c r="F45" s="9"/>
      <c r="G45" s="9"/>
    </row>
    <row r="46" spans="1:7" x14ac:dyDescent="0.25">
      <c r="A46" s="2" t="s">
        <v>22</v>
      </c>
      <c r="B46" s="8">
        <v>0.32171823370381497</v>
      </c>
      <c r="C46" s="8">
        <v>0.40039973351099267</v>
      </c>
      <c r="D46" s="8">
        <v>0.29579698651863601</v>
      </c>
      <c r="E46" s="8">
        <v>0.44881075491209926</v>
      </c>
      <c r="F46" s="9"/>
      <c r="G46" s="9"/>
    </row>
    <row r="47" spans="1:7" x14ac:dyDescent="0.25">
      <c r="A47" s="2" t="s">
        <v>23</v>
      </c>
      <c r="B47" s="8">
        <v>0.16461399819765696</v>
      </c>
      <c r="C47" s="8">
        <v>0.27781479013990673</v>
      </c>
      <c r="D47" s="8">
        <v>0.15305313243457574</v>
      </c>
      <c r="E47" s="8">
        <v>0.25646328852119959</v>
      </c>
      <c r="F47" s="9"/>
      <c r="G47" s="9"/>
    </row>
    <row r="48" spans="1:7" x14ac:dyDescent="0.25">
      <c r="A48" s="2" t="s">
        <v>24</v>
      </c>
      <c r="B48" s="8">
        <v>3.694803244217483E-2</v>
      </c>
      <c r="C48" s="8">
        <v>9.5936042638241167E-2</v>
      </c>
      <c r="D48" s="8">
        <v>3.6875495638382237E-2</v>
      </c>
      <c r="E48" s="8">
        <v>0.13236814891416754</v>
      </c>
      <c r="F48" s="9"/>
      <c r="G48" s="9"/>
    </row>
    <row r="49" spans="1:7" x14ac:dyDescent="0.25">
      <c r="A49" s="2" t="s">
        <v>25</v>
      </c>
      <c r="B49" s="10">
        <v>1.9455562095350205</v>
      </c>
      <c r="C49" s="10">
        <v>2.5709526982011992</v>
      </c>
      <c r="D49" s="10">
        <v>1.8455993930197268</v>
      </c>
      <c r="E49" s="10">
        <v>2.8273009307135473</v>
      </c>
      <c r="F49" s="11"/>
      <c r="G49" s="11"/>
    </row>
    <row r="50" spans="1:7" x14ac:dyDescent="0.25">
      <c r="A50" s="2" t="s">
        <v>26</v>
      </c>
      <c r="B50" s="8">
        <v>0.76805054151624552</v>
      </c>
      <c r="C50" s="8">
        <v>0.72333333333333338</v>
      </c>
      <c r="D50" s="8">
        <v>0.78730158730158728</v>
      </c>
      <c r="E50" s="8">
        <v>0.75609756097560976</v>
      </c>
      <c r="F50" s="12"/>
      <c r="G50" s="12"/>
    </row>
    <row r="51" spans="1:7" x14ac:dyDescent="0.25">
      <c r="A51" s="2" t="s">
        <v>27</v>
      </c>
      <c r="B51" s="8">
        <v>0.21871239470517448</v>
      </c>
      <c r="C51" s="8">
        <v>0.26200000000000001</v>
      </c>
      <c r="D51" s="8">
        <v>0.20317460317460317</v>
      </c>
      <c r="E51" s="8">
        <v>0.22481442205726404</v>
      </c>
      <c r="F51" s="12"/>
      <c r="G51" s="12"/>
    </row>
    <row r="52" spans="1:7" x14ac:dyDescent="0.25">
      <c r="A52" s="2" t="s">
        <v>28</v>
      </c>
      <c r="B52" s="8">
        <v>1.3237063778580024E-2</v>
      </c>
      <c r="C52" s="8">
        <v>1.4666666666666666E-2</v>
      </c>
      <c r="D52" s="8">
        <v>9.5238095238095247E-3</v>
      </c>
      <c r="E52" s="8">
        <v>1.9088016967126194E-2</v>
      </c>
      <c r="F52" s="12"/>
      <c r="G52" s="12"/>
    </row>
    <row r="53" spans="1:7" x14ac:dyDescent="0.25">
      <c r="A53" s="2" t="s">
        <v>37</v>
      </c>
      <c r="B53" s="13">
        <v>7.6948204826368451</v>
      </c>
      <c r="C53" s="13">
        <v>16.031978680879412</v>
      </c>
      <c r="D53" s="13">
        <v>11.275234476834786</v>
      </c>
      <c r="E53" s="13">
        <v>20.771687678123001</v>
      </c>
      <c r="F53" s="14"/>
      <c r="G53" s="14"/>
    </row>
    <row r="54" spans="1:7" x14ac:dyDescent="0.25">
      <c r="A54" s="2" t="s">
        <v>30</v>
      </c>
      <c r="B54" s="1"/>
      <c r="C54" s="1"/>
      <c r="D54" s="1"/>
      <c r="E54" s="1"/>
      <c r="F54" s="1"/>
      <c r="G54" s="1"/>
    </row>
    <row r="55" spans="1:7" x14ac:dyDescent="0.25">
      <c r="A55" s="2" t="s">
        <v>31</v>
      </c>
      <c r="B55" s="8">
        <v>0.16009417304296644</v>
      </c>
      <c r="C55" s="8">
        <v>1.7988007994670221E-2</v>
      </c>
      <c r="D55" s="8">
        <v>0.19499241274658574</v>
      </c>
      <c r="E55" s="8">
        <v>2.8955532574974147E-2</v>
      </c>
      <c r="F55" s="9"/>
      <c r="G55" s="9"/>
    </row>
    <row r="56" spans="1:7" x14ac:dyDescent="0.25">
      <c r="A56" s="2" t="s">
        <v>32</v>
      </c>
      <c r="B56" s="8">
        <v>0.25338434373160684</v>
      </c>
      <c r="C56" s="8">
        <v>0.18387741505662891</v>
      </c>
      <c r="D56" s="8">
        <v>0.24241274658573597</v>
      </c>
      <c r="E56" s="8">
        <v>0.15718717683557393</v>
      </c>
      <c r="F56" s="9"/>
      <c r="G56" s="9"/>
    </row>
    <row r="57" spans="1:7" x14ac:dyDescent="0.25">
      <c r="A57" s="2" t="s">
        <v>33</v>
      </c>
      <c r="B57" s="8">
        <v>0.38434373160682755</v>
      </c>
      <c r="C57" s="8">
        <v>0.41239173884077279</v>
      </c>
      <c r="D57" s="8">
        <v>0.38884673748103188</v>
      </c>
      <c r="E57" s="8">
        <v>0.37331954498448811</v>
      </c>
      <c r="F57" s="9"/>
      <c r="G57" s="9"/>
    </row>
    <row r="58" spans="1:7" x14ac:dyDescent="0.25">
      <c r="A58" s="2" t="s">
        <v>34</v>
      </c>
      <c r="B58" s="8">
        <v>0.1683343143025309</v>
      </c>
      <c r="C58" s="8">
        <v>0.28647568287808128</v>
      </c>
      <c r="D58" s="8">
        <v>0.15022761760242792</v>
      </c>
      <c r="E58" s="8">
        <v>0.31540847983453979</v>
      </c>
      <c r="F58" s="9"/>
      <c r="G58" s="9"/>
    </row>
    <row r="59" spans="1:7" x14ac:dyDescent="0.25">
      <c r="A59" s="2" t="s">
        <v>35</v>
      </c>
      <c r="B59" s="8">
        <v>3.3843437316068273E-2</v>
      </c>
      <c r="C59" s="8">
        <v>9.9267155229846762E-2</v>
      </c>
      <c r="D59" s="8">
        <v>2.3520485584218515E-2</v>
      </c>
      <c r="E59" s="8">
        <v>0.12512926577042399</v>
      </c>
      <c r="F59" s="9"/>
      <c r="G59" s="9"/>
    </row>
    <row r="64" spans="1:7" ht="24" x14ac:dyDescent="0.25">
      <c r="A64" s="2" t="s">
        <v>53</v>
      </c>
      <c r="B64" s="1">
        <v>2018</v>
      </c>
      <c r="C64" s="1">
        <v>2019</v>
      </c>
      <c r="D64" s="5" t="s">
        <v>13</v>
      </c>
      <c r="E64" s="1">
        <v>2021</v>
      </c>
      <c r="F64" s="1">
        <v>2022</v>
      </c>
    </row>
    <row r="65" spans="1:6" x14ac:dyDescent="0.25">
      <c r="A65" s="2" t="s">
        <v>43</v>
      </c>
      <c r="B65" s="13">
        <v>10.249234537660747</v>
      </c>
      <c r="C65" s="13">
        <v>10.04933759707629</v>
      </c>
      <c r="D65" s="13">
        <v>11.581077060398691</v>
      </c>
      <c r="E65" s="13">
        <v>13.310899780541332</v>
      </c>
      <c r="F65" s="13">
        <v>13.885567872745643</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43</v>
      </c>
      <c r="B70" s="6">
        <v>10319</v>
      </c>
      <c r="C70" s="6">
        <v>37749</v>
      </c>
      <c r="D70" s="9">
        <v>0.27335823465522263</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0EDF-543E-4B85-A5DB-AE1C28422E5D}">
  <dimension ref="A1:G74"/>
  <sheetViews>
    <sheetView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45</v>
      </c>
      <c r="B2" s="3">
        <v>816</v>
      </c>
      <c r="C2" s="3">
        <v>234</v>
      </c>
      <c r="D2" s="4" t="s">
        <v>46</v>
      </c>
    </row>
    <row r="4" spans="1:6" x14ac:dyDescent="0.25">
      <c r="B4" s="1" t="s">
        <v>11</v>
      </c>
      <c r="C4" s="1" t="s">
        <v>1</v>
      </c>
      <c r="D4" s="1" t="s">
        <v>12</v>
      </c>
    </row>
    <row r="5" spans="1:6" x14ac:dyDescent="0.25">
      <c r="A5" s="2" t="s">
        <v>45</v>
      </c>
      <c r="B5" s="3">
        <v>160</v>
      </c>
      <c r="C5" s="3">
        <v>35</v>
      </c>
      <c r="D5" s="4" t="s">
        <v>52</v>
      </c>
    </row>
    <row r="8" spans="1:6" ht="24" x14ac:dyDescent="0.25">
      <c r="A8" s="2" t="s">
        <v>45</v>
      </c>
      <c r="B8" s="1">
        <v>2019</v>
      </c>
      <c r="C8" s="5" t="s">
        <v>13</v>
      </c>
      <c r="D8" s="1">
        <v>2021</v>
      </c>
      <c r="E8" s="1">
        <v>2022</v>
      </c>
      <c r="F8" s="1">
        <v>2023</v>
      </c>
    </row>
    <row r="9" spans="1:6" x14ac:dyDescent="0.25">
      <c r="A9" s="2" t="s">
        <v>14</v>
      </c>
      <c r="B9" s="3">
        <v>421</v>
      </c>
      <c r="C9" s="3">
        <v>391</v>
      </c>
      <c r="D9" s="3">
        <v>460</v>
      </c>
      <c r="E9" s="3">
        <v>561</v>
      </c>
      <c r="F9" s="3">
        <v>582</v>
      </c>
    </row>
    <row r="10" spans="1:6" x14ac:dyDescent="0.25">
      <c r="A10" s="2" t="s">
        <v>15</v>
      </c>
      <c r="B10" s="3">
        <v>197</v>
      </c>
      <c r="C10" s="3">
        <v>172</v>
      </c>
      <c r="D10" s="3">
        <v>143</v>
      </c>
      <c r="E10" s="3">
        <v>160</v>
      </c>
    </row>
    <row r="19" spans="1:7" x14ac:dyDescent="0.25">
      <c r="A19" s="2" t="s">
        <v>45</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421</v>
      </c>
      <c r="C21" s="6">
        <v>168</v>
      </c>
      <c r="D21" s="6">
        <v>582</v>
      </c>
      <c r="E21" s="6">
        <v>234</v>
      </c>
      <c r="F21" s="7"/>
      <c r="G21" s="7"/>
    </row>
    <row r="22" spans="1:7" x14ac:dyDescent="0.25">
      <c r="A22" s="2" t="s">
        <v>20</v>
      </c>
      <c r="B22" s="1"/>
      <c r="C22" s="1"/>
      <c r="D22" s="1"/>
      <c r="E22" s="1"/>
      <c r="F22" s="1"/>
      <c r="G22" s="1"/>
    </row>
    <row r="23" spans="1:7" x14ac:dyDescent="0.25">
      <c r="A23" s="2" t="s">
        <v>21</v>
      </c>
      <c r="B23" s="8">
        <v>0.23571428571428571</v>
      </c>
      <c r="C23" s="8">
        <v>0.26190476190476192</v>
      </c>
      <c r="D23" s="8">
        <v>0.21993127147766323</v>
      </c>
      <c r="E23" s="8">
        <v>0.1752136752136752</v>
      </c>
      <c r="F23" s="9"/>
      <c r="G23" s="9"/>
    </row>
    <row r="24" spans="1:7" x14ac:dyDescent="0.25">
      <c r="A24" s="2" t="s">
        <v>22</v>
      </c>
      <c r="B24" s="8">
        <v>0.31666666666666665</v>
      </c>
      <c r="C24" s="8">
        <v>0.32738095238095238</v>
      </c>
      <c r="D24" s="8">
        <v>0.35738831615120276</v>
      </c>
      <c r="E24" s="8">
        <v>0.30769230769230771</v>
      </c>
      <c r="F24" s="9"/>
      <c r="G24" s="9"/>
    </row>
    <row r="25" spans="1:7" x14ac:dyDescent="0.25">
      <c r="A25" s="2" t="s">
        <v>23</v>
      </c>
      <c r="B25" s="8">
        <v>0.25476190476190474</v>
      </c>
      <c r="C25" s="8">
        <v>0.35119047619047616</v>
      </c>
      <c r="D25" s="8">
        <v>0.24742268041237114</v>
      </c>
      <c r="E25" s="8">
        <v>0.3888888888888889</v>
      </c>
      <c r="F25" s="9"/>
      <c r="G25" s="9"/>
    </row>
    <row r="26" spans="1:7" x14ac:dyDescent="0.25">
      <c r="A26" s="2" t="s">
        <v>24</v>
      </c>
      <c r="B26" s="8">
        <v>0.19285714285714287</v>
      </c>
      <c r="C26" s="8">
        <v>5.9523809523809521E-2</v>
      </c>
      <c r="D26" s="8">
        <v>0.17525773195876287</v>
      </c>
      <c r="E26" s="8">
        <v>0.12820512820512819</v>
      </c>
      <c r="F26" s="9"/>
      <c r="G26" s="9"/>
    </row>
    <row r="27" spans="1:7" x14ac:dyDescent="0.25">
      <c r="A27" s="2" t="s">
        <v>25</v>
      </c>
      <c r="B27" s="10">
        <v>2.0166270783847979</v>
      </c>
      <c r="C27" s="10">
        <v>2.2261904761904763</v>
      </c>
      <c r="D27" s="10">
        <v>1.9793814432989691</v>
      </c>
      <c r="E27" s="10">
        <v>2.2606837606837606</v>
      </c>
      <c r="F27" s="11"/>
      <c r="G27" s="11"/>
    </row>
    <row r="28" spans="1:7" x14ac:dyDescent="0.25">
      <c r="A28" s="2" t="s">
        <v>26</v>
      </c>
      <c r="B28" s="8">
        <v>0.63875598086124397</v>
      </c>
      <c r="C28" s="8">
        <v>0.6227544910179641</v>
      </c>
      <c r="D28" s="15">
        <v>0.59027777777777779</v>
      </c>
      <c r="E28" s="15">
        <v>0.63675213675213671</v>
      </c>
      <c r="F28" s="12"/>
      <c r="G28" s="12"/>
    </row>
    <row r="29" spans="1:7" x14ac:dyDescent="0.25">
      <c r="A29" s="2" t="s">
        <v>27</v>
      </c>
      <c r="B29" s="8">
        <v>0.28947368421052633</v>
      </c>
      <c r="C29" s="8">
        <v>0.32934131736526945</v>
      </c>
      <c r="D29" s="15">
        <v>0.30208333333333331</v>
      </c>
      <c r="E29" s="15">
        <v>0.32051282051282054</v>
      </c>
      <c r="F29" s="12"/>
      <c r="G29" s="12"/>
    </row>
    <row r="30" spans="1:7" x14ac:dyDescent="0.25">
      <c r="A30" s="2" t="s">
        <v>28</v>
      </c>
      <c r="B30" s="8">
        <v>7.1770334928229665E-2</v>
      </c>
      <c r="C30" s="8">
        <v>4.790419161676647E-2</v>
      </c>
      <c r="D30" s="15">
        <v>0.1076388888888889</v>
      </c>
      <c r="E30" s="15">
        <v>4.2735042735042736E-2</v>
      </c>
      <c r="F30" s="12"/>
      <c r="G30" s="12"/>
    </row>
    <row r="31" spans="1:7" x14ac:dyDescent="0.25">
      <c r="A31" s="2" t="s">
        <v>29</v>
      </c>
      <c r="B31" s="13">
        <v>14.771971496437054</v>
      </c>
      <c r="C31" s="13">
        <v>14.970238095238095</v>
      </c>
      <c r="D31" s="13">
        <v>15.292872256340207</v>
      </c>
      <c r="E31" s="13">
        <v>23.342707437735044</v>
      </c>
      <c r="F31" s="14"/>
      <c r="G31" s="14"/>
    </row>
    <row r="32" spans="1:7" x14ac:dyDescent="0.25">
      <c r="A32" s="2" t="s">
        <v>30</v>
      </c>
      <c r="B32" s="1"/>
      <c r="C32" s="1"/>
      <c r="D32" s="1"/>
      <c r="E32" s="1"/>
      <c r="F32" s="1"/>
      <c r="G32" s="1"/>
    </row>
    <row r="33" spans="1:7" x14ac:dyDescent="0.25">
      <c r="A33" s="2" t="s">
        <v>31</v>
      </c>
      <c r="B33" s="8">
        <v>8.3135391923990498E-2</v>
      </c>
      <c r="C33" s="8">
        <v>1.1904761904761904E-2</v>
      </c>
      <c r="D33" s="8">
        <v>5.6701030927835051E-2</v>
      </c>
      <c r="E33" s="8">
        <v>0.20774647887323944</v>
      </c>
      <c r="F33" s="9"/>
      <c r="G33" s="9"/>
    </row>
    <row r="34" spans="1:7" x14ac:dyDescent="0.25">
      <c r="A34" s="2" t="s">
        <v>32</v>
      </c>
      <c r="B34" s="8">
        <v>0.26128266033254155</v>
      </c>
      <c r="C34" s="8">
        <v>0.20833333333333334</v>
      </c>
      <c r="D34" s="8">
        <v>0.34020618556701032</v>
      </c>
      <c r="E34" s="8">
        <v>0.18309859154929578</v>
      </c>
      <c r="F34" s="9"/>
      <c r="G34" s="9"/>
    </row>
    <row r="35" spans="1:7" x14ac:dyDescent="0.25">
      <c r="A35" s="2" t="s">
        <v>33</v>
      </c>
      <c r="B35" s="8">
        <v>0.39667458432304037</v>
      </c>
      <c r="C35" s="8">
        <v>0.40476190476190477</v>
      </c>
      <c r="D35" s="8">
        <v>0.38316151202749144</v>
      </c>
      <c r="E35" s="8">
        <v>0.33098591549295775</v>
      </c>
      <c r="F35" s="9"/>
      <c r="G35" s="9"/>
    </row>
    <row r="36" spans="1:7" x14ac:dyDescent="0.25">
      <c r="A36" s="2" t="s">
        <v>34</v>
      </c>
      <c r="B36" s="8">
        <v>0.2161520190023753</v>
      </c>
      <c r="C36" s="8">
        <v>0.27976190476190477</v>
      </c>
      <c r="D36" s="8">
        <v>0.18384879725085912</v>
      </c>
      <c r="E36" s="8">
        <v>0.20070422535211269</v>
      </c>
      <c r="F36" s="9"/>
      <c r="G36" s="9"/>
    </row>
    <row r="37" spans="1:7" x14ac:dyDescent="0.25">
      <c r="A37" s="2" t="s">
        <v>35</v>
      </c>
      <c r="B37" s="8">
        <v>4.2755344418052253E-2</v>
      </c>
      <c r="C37" s="8">
        <v>9.5238095238095233E-2</v>
      </c>
      <c r="D37" s="8">
        <v>3.608247422680412E-2</v>
      </c>
      <c r="E37" s="8">
        <v>7.746478873239436E-2</v>
      </c>
      <c r="F37" s="9"/>
      <c r="G37" s="9"/>
    </row>
    <row r="41" spans="1:7" x14ac:dyDescent="0.25">
      <c r="A41" s="2" t="s">
        <v>45</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152</v>
      </c>
      <c r="C43" s="6">
        <v>47</v>
      </c>
      <c r="D43" s="6">
        <v>125</v>
      </c>
      <c r="E43" s="6">
        <v>35</v>
      </c>
      <c r="F43" s="7"/>
      <c r="G43" s="7"/>
    </row>
    <row r="44" spans="1:7" x14ac:dyDescent="0.25">
      <c r="A44" s="2" t="s">
        <v>20</v>
      </c>
      <c r="B44" s="1"/>
      <c r="C44" s="1"/>
      <c r="D44" s="1"/>
      <c r="E44" s="1"/>
      <c r="F44" s="1"/>
      <c r="G44" s="1"/>
    </row>
    <row r="45" spans="1:7" x14ac:dyDescent="0.25">
      <c r="A45" s="2" t="s">
        <v>21</v>
      </c>
      <c r="B45" s="8">
        <f>[1]TCD_attributions!AO603/[1]TCD_attributions!AO$602</f>
        <v>0.27333333333333332</v>
      </c>
      <c r="C45" s="8">
        <f>[1]TCD_attributions!AP603/[1]TCD_attributions!AP$602</f>
        <v>0.27659574468085107</v>
      </c>
      <c r="D45" s="8">
        <f>[1]TCD_attributions!AQ603/[1]TCD_attributions!AQ$602</f>
        <v>0.26829268292682928</v>
      </c>
      <c r="E45" s="8">
        <f>[1]TCD_attributions!AR603/[1]TCD_attributions!AR$602</f>
        <v>0.2</v>
      </c>
      <c r="F45" s="9"/>
      <c r="G45" s="9"/>
    </row>
    <row r="46" spans="1:7" x14ac:dyDescent="0.25">
      <c r="A46" s="2" t="s">
        <v>22</v>
      </c>
      <c r="B46" s="8">
        <f>[1]TCD_attributions!AO604/[1]TCD_attributions!AO$602</f>
        <v>0.32</v>
      </c>
      <c r="C46" s="8">
        <f>[1]TCD_attributions!AP604/[1]TCD_attributions!AP$602</f>
        <v>0.2978723404255319</v>
      </c>
      <c r="D46" s="8">
        <f>[1]TCD_attributions!AQ604/[1]TCD_attributions!AQ$602</f>
        <v>0.41463414634146339</v>
      </c>
      <c r="E46" s="8">
        <f>[1]TCD_attributions!AR604/[1]TCD_attributions!AR$602</f>
        <v>0.42857142857142855</v>
      </c>
      <c r="F46" s="9"/>
      <c r="G46" s="9"/>
    </row>
    <row r="47" spans="1:7" x14ac:dyDescent="0.25">
      <c r="A47" s="2" t="s">
        <v>23</v>
      </c>
      <c r="B47" s="8">
        <f>[1]TCD_attributions!AO605/[1]TCD_attributions!AO$602</f>
        <v>0.29333333333333333</v>
      </c>
      <c r="C47" s="8">
        <f>[1]TCD_attributions!AP605/[1]TCD_attributions!AP$602</f>
        <v>0.31914893617021278</v>
      </c>
      <c r="D47" s="8">
        <f>[1]TCD_attributions!AQ605/[1]TCD_attributions!AQ$602</f>
        <v>0.16260162601626016</v>
      </c>
      <c r="E47" s="8">
        <f>[1]TCD_attributions!AR605/[1]TCD_attributions!AR$602</f>
        <v>0.22857142857142856</v>
      </c>
      <c r="F47" s="9"/>
      <c r="G47" s="9"/>
    </row>
    <row r="48" spans="1:7" x14ac:dyDescent="0.25">
      <c r="A48" s="2" t="s">
        <v>24</v>
      </c>
      <c r="B48" s="8">
        <f>[1]TCD_attributions!AO606/[1]TCD_attributions!AO$602</f>
        <v>0.11333333333333333</v>
      </c>
      <c r="C48" s="8">
        <f>[1]TCD_attributions!AP606/[1]TCD_attributions!AP$602</f>
        <v>0.10638297872340426</v>
      </c>
      <c r="D48" s="8">
        <f>[1]TCD_attributions!AQ606/[1]TCD_attributions!AQ$602</f>
        <v>0.15447154471544716</v>
      </c>
      <c r="E48" s="8">
        <f>[1]TCD_attributions!AR606/[1]TCD_attributions!AR$602</f>
        <v>0.14285714285714285</v>
      </c>
      <c r="F48" s="9"/>
      <c r="G48" s="9"/>
    </row>
    <row r="49" spans="1:7" x14ac:dyDescent="0.25">
      <c r="A49" s="2" t="s">
        <v>25</v>
      </c>
      <c r="B49" s="10">
        <v>2.1644736842105261</v>
      </c>
      <c r="C49" s="10">
        <v>2.6170212765957448</v>
      </c>
      <c r="D49" s="10">
        <v>2.0880000000000001</v>
      </c>
      <c r="E49" s="10">
        <v>2.7714285714285714</v>
      </c>
      <c r="F49" s="11"/>
      <c r="G49" s="11"/>
    </row>
    <row r="50" spans="1:7" x14ac:dyDescent="0.25">
      <c r="A50" s="2" t="s">
        <v>26</v>
      </c>
      <c r="B50" s="8">
        <f>[1]TCD_attributions!AO608/SUM([1]TCD_attributions!AO$608:AO$610)</f>
        <v>0.67114093959731547</v>
      </c>
      <c r="C50" s="8">
        <f>[1]TCD_attributions!AP608/SUM([1]TCD_attributions!AP$608:AP$610)</f>
        <v>0.57446808510638303</v>
      </c>
      <c r="D50" s="8">
        <f>[1]TCD_attributions!AQ608/SUM([1]TCD_attributions!AQ$608:AQ$610)</f>
        <v>0.79338842975206614</v>
      </c>
      <c r="E50" s="8">
        <f>[1]TCD_attributions!AR608/SUM([1]TCD_attributions!AR$608:AR$610)</f>
        <v>0.8</v>
      </c>
      <c r="F50" s="12"/>
      <c r="G50" s="12"/>
    </row>
    <row r="51" spans="1:7" x14ac:dyDescent="0.25">
      <c r="A51" s="2" t="s">
        <v>27</v>
      </c>
      <c r="B51" s="8">
        <f>[1]TCD_attributions!AO609/SUM([1]TCD_attributions!AO$608:AO$610)</f>
        <v>0.32214765100671139</v>
      </c>
      <c r="C51" s="8">
        <f>[1]TCD_attributions!AP609/SUM([1]TCD_attributions!AP$608:AP$610)</f>
        <v>0.38297872340425532</v>
      </c>
      <c r="D51" s="8">
        <f>[1]TCD_attributions!AQ609/SUM([1]TCD_attributions!AQ$608:AQ$610)</f>
        <v>0.20661157024793389</v>
      </c>
      <c r="E51" s="8">
        <f>[1]TCD_attributions!AR609/SUM([1]TCD_attributions!AR$608:AR$610)</f>
        <v>0.2</v>
      </c>
      <c r="F51" s="12"/>
      <c r="G51" s="12"/>
    </row>
    <row r="52" spans="1:7" x14ac:dyDescent="0.25">
      <c r="A52" s="2" t="s">
        <v>28</v>
      </c>
      <c r="B52" s="8">
        <f>[1]TCD_attributions!AO610/SUM([1]TCD_attributions!AO$608:AO$610)</f>
        <v>6.7114093959731542E-3</v>
      </c>
      <c r="C52" s="8">
        <f>[1]TCD_attributions!AP610/SUM([1]TCD_attributions!AP$608:AP$610)</f>
        <v>4.2553191489361701E-2</v>
      </c>
      <c r="D52" s="8">
        <f>[1]TCD_attributions!AQ610/SUM([1]TCD_attributions!AQ$608:AQ$610)</f>
        <v>0</v>
      </c>
      <c r="E52" s="8">
        <f>[1]TCD_attributions!AR610/SUM([1]TCD_attributions!AR$608:AR$610)</f>
        <v>0</v>
      </c>
      <c r="F52" s="12"/>
      <c r="G52" s="12"/>
    </row>
    <row r="53" spans="1:7" x14ac:dyDescent="0.25">
      <c r="A53" s="2" t="s">
        <v>37</v>
      </c>
      <c r="B53" s="13">
        <v>10.368421052631579</v>
      </c>
      <c r="C53" s="13">
        <v>11.404255319148936</v>
      </c>
      <c r="D53" s="13">
        <v>14.262412288786479</v>
      </c>
      <c r="E53" s="13">
        <v>15.456324336186087</v>
      </c>
      <c r="F53" s="14"/>
      <c r="G53" s="14"/>
    </row>
    <row r="54" spans="1:7" x14ac:dyDescent="0.25">
      <c r="A54" s="2" t="s">
        <v>30</v>
      </c>
      <c r="B54" s="1"/>
      <c r="C54" s="1"/>
      <c r="D54" s="1"/>
      <c r="E54" s="1"/>
      <c r="F54" s="1"/>
      <c r="G54" s="1"/>
    </row>
    <row r="55" spans="1:7" x14ac:dyDescent="0.25">
      <c r="A55" s="2" t="s">
        <v>31</v>
      </c>
      <c r="B55" s="8">
        <f>[1]TCD_attributions!AO613/SUM([1]TCD_attributions!AO$613:AO$617)</f>
        <v>1.9736842105263157E-2</v>
      </c>
      <c r="C55" s="8">
        <f>[1]TCD_attributions!AP613/SUM([1]TCD_attributions!AP$613:AP$617)</f>
        <v>0</v>
      </c>
      <c r="D55" s="8">
        <f>[1]TCD_attributions!AQ613/SUM([1]TCD_attributions!AQ$613:AQ$617)</f>
        <v>0.04</v>
      </c>
      <c r="E55" s="8">
        <f>[1]TCD_attributions!AR613/SUM([1]TCD_attributions!AR$613:AR$617)</f>
        <v>2.8571428571428571E-2</v>
      </c>
      <c r="F55" s="9"/>
      <c r="G55" s="9"/>
    </row>
    <row r="56" spans="1:7" x14ac:dyDescent="0.25">
      <c r="A56" s="2" t="s">
        <v>32</v>
      </c>
      <c r="B56" s="8">
        <f>[1]TCD_attributions!AO614/SUM([1]TCD_attributions!AO$613:AO$617)</f>
        <v>0.13157894736842105</v>
      </c>
      <c r="C56" s="8">
        <f>[1]TCD_attributions!AP614/SUM([1]TCD_attributions!AP$613:AP$617)</f>
        <v>0.10638297872340426</v>
      </c>
      <c r="D56" s="8">
        <f>[1]TCD_attributions!AQ614/SUM([1]TCD_attributions!AQ$613:AQ$617)</f>
        <v>0.2</v>
      </c>
      <c r="E56" s="8">
        <f>[1]TCD_attributions!AR614/SUM([1]TCD_attributions!AR$613:AR$617)</f>
        <v>5.7142857142857141E-2</v>
      </c>
      <c r="F56" s="9"/>
      <c r="G56" s="9"/>
    </row>
    <row r="57" spans="1:7" x14ac:dyDescent="0.25">
      <c r="A57" s="2" t="s">
        <v>33</v>
      </c>
      <c r="B57" s="8">
        <f>[1]TCD_attributions!AO615/SUM([1]TCD_attributions!AO$613:AO$617)</f>
        <v>0.53289473684210531</v>
      </c>
      <c r="C57" s="8">
        <f>[1]TCD_attributions!AP615/SUM([1]TCD_attributions!AP$613:AP$617)</f>
        <v>0.46808510638297873</v>
      </c>
      <c r="D57" s="8">
        <f>[1]TCD_attributions!AQ615/SUM([1]TCD_attributions!AQ$613:AQ$617)</f>
        <v>0.47199999999999998</v>
      </c>
      <c r="E57" s="8">
        <f>[1]TCD_attributions!AR615/SUM([1]TCD_attributions!AR$613:AR$617)</f>
        <v>0.51428571428571423</v>
      </c>
      <c r="F57" s="9"/>
      <c r="G57" s="9"/>
    </row>
    <row r="58" spans="1:7" x14ac:dyDescent="0.25">
      <c r="A58" s="2" t="s">
        <v>34</v>
      </c>
      <c r="B58" s="8">
        <f>[1]TCD_attributions!AO616/SUM([1]TCD_attributions!AO$613:AO$617)</f>
        <v>0.26973684210526316</v>
      </c>
      <c r="C58" s="8">
        <f>[1]TCD_attributions!AP616/SUM([1]TCD_attributions!AP$613:AP$617)</f>
        <v>0.38297872340425532</v>
      </c>
      <c r="D58" s="8">
        <f>[1]TCD_attributions!AQ616/SUM([1]TCD_attributions!AQ$613:AQ$617)</f>
        <v>0.248</v>
      </c>
      <c r="E58" s="8">
        <f>[1]TCD_attributions!AR616/SUM([1]TCD_attributions!AR$613:AR$617)</f>
        <v>0.34285714285714286</v>
      </c>
      <c r="F58" s="9"/>
      <c r="G58" s="9"/>
    </row>
    <row r="59" spans="1:7" x14ac:dyDescent="0.25">
      <c r="A59" s="2" t="s">
        <v>35</v>
      </c>
      <c r="B59" s="8">
        <f>[1]TCD_attributions!AO617/SUM([1]TCD_attributions!AO$613:AO$617)</f>
        <v>4.6052631578947366E-2</v>
      </c>
      <c r="C59" s="8">
        <f>[1]TCD_attributions!AP617/SUM([1]TCD_attributions!AP$613:AP$617)</f>
        <v>4.2553191489361701E-2</v>
      </c>
      <c r="D59" s="8">
        <f>[1]TCD_attributions!AQ617/SUM([1]TCD_attributions!AQ$613:AQ$617)</f>
        <v>0.04</v>
      </c>
      <c r="E59" s="8">
        <f>[1]TCD_attributions!AR617/SUM([1]TCD_attributions!AR$613:AR$617)</f>
        <v>5.7142857142857141E-2</v>
      </c>
      <c r="F59" s="9"/>
      <c r="G59" s="9"/>
    </row>
    <row r="64" spans="1:7" ht="24" x14ac:dyDescent="0.25">
      <c r="A64" s="2" t="s">
        <v>53</v>
      </c>
      <c r="B64" s="1">
        <v>2018</v>
      </c>
      <c r="C64" s="1">
        <v>2019</v>
      </c>
      <c r="D64" s="5" t="s">
        <v>13</v>
      </c>
      <c r="E64" s="1">
        <v>2021</v>
      </c>
      <c r="F64" s="1">
        <v>2022</v>
      </c>
    </row>
    <row r="65" spans="1:6" x14ac:dyDescent="0.25">
      <c r="A65" s="2" t="s">
        <v>45</v>
      </c>
      <c r="B65" s="13">
        <v>10.664754098360655</v>
      </c>
      <c r="C65" s="13">
        <v>10.299504950495049</v>
      </c>
      <c r="D65" s="13">
        <v>12.461459403905447</v>
      </c>
      <c r="E65" s="13">
        <v>12.451745379876797</v>
      </c>
      <c r="F65" s="13">
        <v>14.52911356418816</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45</v>
      </c>
      <c r="B70" s="6">
        <v>2918</v>
      </c>
      <c r="C70" s="6">
        <v>9716</v>
      </c>
      <c r="D70" s="9">
        <v>0.30032935364347468</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D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43112-49BE-42AA-A65C-3552C1EE0CFC}">
  <dimension ref="A1:G74"/>
  <sheetViews>
    <sheetView workbookViewId="0">
      <selection activeCell="A2" sqref="A2"/>
    </sheetView>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47</v>
      </c>
      <c r="B2" s="3">
        <v>458</v>
      </c>
      <c r="C2" s="3">
        <v>132</v>
      </c>
      <c r="D2" s="4">
        <v>-2</v>
      </c>
    </row>
    <row r="4" spans="1:6" x14ac:dyDescent="0.25">
      <c r="B4" s="1" t="s">
        <v>11</v>
      </c>
      <c r="C4" s="1" t="s">
        <v>1</v>
      </c>
      <c r="D4" s="1" t="s">
        <v>12</v>
      </c>
    </row>
    <row r="5" spans="1:6" x14ac:dyDescent="0.25">
      <c r="A5" s="2" t="s">
        <v>47</v>
      </c>
      <c r="B5" s="3">
        <v>103</v>
      </c>
      <c r="C5" s="2">
        <v>19</v>
      </c>
      <c r="D5" s="1">
        <v>-5</v>
      </c>
    </row>
    <row r="8" spans="1:6" ht="24" x14ac:dyDescent="0.25">
      <c r="A8" s="2" t="s">
        <v>47</v>
      </c>
      <c r="B8" s="1">
        <v>2019</v>
      </c>
      <c r="C8" s="5" t="s">
        <v>13</v>
      </c>
      <c r="D8" s="1">
        <v>2021</v>
      </c>
      <c r="E8" s="1">
        <v>2022</v>
      </c>
      <c r="F8" s="1">
        <v>2023</v>
      </c>
    </row>
    <row r="9" spans="1:6" x14ac:dyDescent="0.25">
      <c r="A9" s="2" t="s">
        <v>14</v>
      </c>
      <c r="B9" s="3">
        <v>342</v>
      </c>
      <c r="C9" s="3">
        <v>338</v>
      </c>
      <c r="D9" s="3">
        <v>400</v>
      </c>
      <c r="E9" s="3">
        <v>460</v>
      </c>
      <c r="F9" s="3">
        <v>458</v>
      </c>
    </row>
    <row r="10" spans="1:6" x14ac:dyDescent="0.25">
      <c r="A10" s="2" t="s">
        <v>15</v>
      </c>
      <c r="B10" s="3">
        <v>145</v>
      </c>
      <c r="C10" s="3">
        <v>95</v>
      </c>
      <c r="D10" s="3">
        <v>108</v>
      </c>
      <c r="E10" s="3">
        <v>103</v>
      </c>
    </row>
    <row r="19" spans="1:7" x14ac:dyDescent="0.25">
      <c r="A19" s="2" t="s">
        <v>47</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200</v>
      </c>
      <c r="C21" s="6">
        <v>142</v>
      </c>
      <c r="D21" s="6">
        <v>326</v>
      </c>
      <c r="E21" s="6">
        <v>132</v>
      </c>
      <c r="F21" s="7"/>
      <c r="G21" s="7"/>
    </row>
    <row r="22" spans="1:7" x14ac:dyDescent="0.25">
      <c r="A22" s="2" t="s">
        <v>20</v>
      </c>
      <c r="B22" s="1"/>
      <c r="C22" s="1"/>
      <c r="D22" s="1"/>
      <c r="E22" s="1"/>
      <c r="F22" s="1"/>
      <c r="G22" s="1"/>
    </row>
    <row r="23" spans="1:7" x14ac:dyDescent="0.25">
      <c r="A23" s="2" t="s">
        <v>21</v>
      </c>
      <c r="B23" s="8">
        <v>0.27638190954773867</v>
      </c>
      <c r="C23" s="8">
        <v>0.26760563380281688</v>
      </c>
      <c r="D23" s="8">
        <v>0.22153846153846155</v>
      </c>
      <c r="E23" s="8">
        <v>0.19696969696969696</v>
      </c>
      <c r="F23" s="9"/>
      <c r="G23" s="9"/>
    </row>
    <row r="24" spans="1:7" x14ac:dyDescent="0.25">
      <c r="A24" s="2" t="s">
        <v>22</v>
      </c>
      <c r="B24" s="8">
        <v>0.34170854271356782</v>
      </c>
      <c r="C24" s="8">
        <v>0.33098591549295775</v>
      </c>
      <c r="D24" s="8">
        <v>0.30769230769230771</v>
      </c>
      <c r="E24" s="8">
        <v>0.32575757575757575</v>
      </c>
      <c r="F24" s="9"/>
      <c r="G24" s="9"/>
    </row>
    <row r="25" spans="1:7" x14ac:dyDescent="0.25">
      <c r="A25" s="2" t="s">
        <v>23</v>
      </c>
      <c r="B25" s="8">
        <v>0.20603015075376885</v>
      </c>
      <c r="C25" s="8">
        <v>0.3380281690140845</v>
      </c>
      <c r="D25" s="8">
        <v>0.25846153846153846</v>
      </c>
      <c r="E25" s="8">
        <v>0.39393939393939392</v>
      </c>
      <c r="F25" s="9"/>
      <c r="G25" s="9"/>
    </row>
    <row r="26" spans="1:7" x14ac:dyDescent="0.25">
      <c r="A26" s="2" t="s">
        <v>24</v>
      </c>
      <c r="B26" s="8">
        <v>0.17587939698492464</v>
      </c>
      <c r="C26" s="8">
        <v>6.3380281690140844E-2</v>
      </c>
      <c r="D26" s="8">
        <v>0.21230769230769231</v>
      </c>
      <c r="E26" s="8">
        <v>8.3333333333333329E-2</v>
      </c>
      <c r="F26" s="9"/>
      <c r="G26" s="9"/>
    </row>
    <row r="27" spans="1:7" x14ac:dyDescent="0.25">
      <c r="A27" s="2" t="s">
        <v>25</v>
      </c>
      <c r="B27" s="10">
        <v>2.1150000000000002</v>
      </c>
      <c r="C27" s="10">
        <v>2.408450704225352</v>
      </c>
      <c r="D27" s="10">
        <v>1.9969325153374233</v>
      </c>
      <c r="E27" s="10">
        <v>2.3030303030303032</v>
      </c>
      <c r="F27" s="11"/>
      <c r="G27" s="11"/>
    </row>
    <row r="28" spans="1:7" x14ac:dyDescent="0.25">
      <c r="A28" s="2" t="s">
        <v>26</v>
      </c>
      <c r="B28" s="8">
        <v>0.71282051282051284</v>
      </c>
      <c r="C28" s="8">
        <v>0.68345323741007191</v>
      </c>
      <c r="D28" s="8">
        <v>0.60188087774294674</v>
      </c>
      <c r="E28" s="8">
        <v>0.72727272727272729</v>
      </c>
      <c r="F28" s="12"/>
      <c r="G28" s="12"/>
    </row>
    <row r="29" spans="1:7" x14ac:dyDescent="0.25">
      <c r="A29" s="2" t="s">
        <v>27</v>
      </c>
      <c r="B29" s="8">
        <v>0.22051282051282051</v>
      </c>
      <c r="C29" s="8">
        <v>0.28776978417266186</v>
      </c>
      <c r="D29" s="8">
        <v>0.32288401253918497</v>
      </c>
      <c r="E29" s="8">
        <v>0.2196969696969697</v>
      </c>
      <c r="F29" s="12"/>
      <c r="G29" s="12"/>
    </row>
    <row r="30" spans="1:7" x14ac:dyDescent="0.25">
      <c r="A30" s="2" t="s">
        <v>28</v>
      </c>
      <c r="B30" s="8">
        <v>6.6666666666666666E-2</v>
      </c>
      <c r="C30" s="8">
        <v>2.8776978417266189E-2</v>
      </c>
      <c r="D30" s="8">
        <v>7.5235109717868343E-2</v>
      </c>
      <c r="E30" s="8">
        <v>5.3030303030303032E-2</v>
      </c>
      <c r="F30" s="12"/>
      <c r="G30" s="12"/>
    </row>
    <row r="31" spans="1:7" x14ac:dyDescent="0.25">
      <c r="A31" s="2" t="s">
        <v>29</v>
      </c>
      <c r="B31" s="13">
        <v>14.71</v>
      </c>
      <c r="C31" s="13">
        <v>16.964788732394368</v>
      </c>
      <c r="D31" s="13">
        <v>14.878488077760737</v>
      </c>
      <c r="E31" s="13">
        <v>24.850683929469703</v>
      </c>
      <c r="F31" s="14"/>
      <c r="G31" s="14"/>
    </row>
    <row r="32" spans="1:7" x14ac:dyDescent="0.25">
      <c r="A32" s="2" t="s">
        <v>30</v>
      </c>
      <c r="B32" s="1"/>
      <c r="C32" s="1"/>
      <c r="D32" s="1"/>
      <c r="E32" s="1"/>
      <c r="F32" s="1"/>
      <c r="G32" s="1"/>
    </row>
    <row r="33" spans="1:7" x14ac:dyDescent="0.25">
      <c r="A33" s="2" t="s">
        <v>31</v>
      </c>
      <c r="B33" s="8">
        <v>0.08</v>
      </c>
      <c r="C33" s="8">
        <v>0.20253164556962025</v>
      </c>
      <c r="D33" s="8">
        <v>6.7484662576687116E-2</v>
      </c>
      <c r="E33" s="8">
        <v>3.787878787878788E-2</v>
      </c>
      <c r="F33" s="9"/>
      <c r="G33" s="9"/>
    </row>
    <row r="34" spans="1:7" x14ac:dyDescent="0.25">
      <c r="A34" s="2" t="s">
        <v>32</v>
      </c>
      <c r="B34" s="8">
        <v>0.24</v>
      </c>
      <c r="C34" s="8">
        <v>0.34810126582278483</v>
      </c>
      <c r="D34" s="8">
        <v>0.32822085889570551</v>
      </c>
      <c r="E34" s="8">
        <v>0.21212121212121213</v>
      </c>
      <c r="F34" s="9"/>
      <c r="G34" s="9"/>
    </row>
    <row r="35" spans="1:7" x14ac:dyDescent="0.25">
      <c r="A35" s="2" t="s">
        <v>33</v>
      </c>
      <c r="B35" s="8">
        <v>0.41499999999999998</v>
      </c>
      <c r="C35" s="8">
        <v>0.22784810126582278</v>
      </c>
      <c r="D35" s="8">
        <v>0.40184049079754602</v>
      </c>
      <c r="E35" s="8">
        <v>0.41666666666666669</v>
      </c>
      <c r="F35" s="9"/>
      <c r="G35" s="9"/>
    </row>
    <row r="36" spans="1:7" x14ac:dyDescent="0.25">
      <c r="A36" s="2" t="s">
        <v>34</v>
      </c>
      <c r="B36" s="8">
        <v>0.22500000000000001</v>
      </c>
      <c r="C36" s="8">
        <v>0.10126582278481013</v>
      </c>
      <c r="D36" s="8">
        <v>0.16564417177914109</v>
      </c>
      <c r="E36" s="8">
        <v>0.2196969696969697</v>
      </c>
      <c r="F36" s="9"/>
      <c r="G36" s="9"/>
    </row>
    <row r="37" spans="1:7" x14ac:dyDescent="0.25">
      <c r="A37" s="2" t="s">
        <v>35</v>
      </c>
      <c r="B37" s="8">
        <v>0.04</v>
      </c>
      <c r="C37" s="8">
        <v>0.12025316455696203</v>
      </c>
      <c r="D37" s="8">
        <v>3.6809815950920248E-2</v>
      </c>
      <c r="E37" s="8">
        <v>0.11363636363636363</v>
      </c>
      <c r="F37" s="9"/>
      <c r="G37" s="9"/>
    </row>
    <row r="41" spans="1:7" x14ac:dyDescent="0.25">
      <c r="A41" s="2" t="s">
        <v>47</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118</v>
      </c>
      <c r="C43" s="6">
        <v>39</v>
      </c>
      <c r="D43" s="6">
        <v>84</v>
      </c>
      <c r="E43" s="6">
        <v>19</v>
      </c>
      <c r="F43" s="7"/>
      <c r="G43" s="7"/>
    </row>
    <row r="44" spans="1:7" x14ac:dyDescent="0.25">
      <c r="A44" s="2" t="s">
        <v>20</v>
      </c>
      <c r="B44" s="1"/>
      <c r="C44" s="1"/>
      <c r="D44" s="1"/>
      <c r="E44" s="1"/>
      <c r="F44" s="1"/>
      <c r="G44" s="1"/>
    </row>
    <row r="45" spans="1:7" x14ac:dyDescent="0.25">
      <c r="A45" s="2" t="s">
        <v>21</v>
      </c>
      <c r="B45" s="8">
        <v>0.3728813559322034</v>
      </c>
      <c r="C45" s="8">
        <v>5.128205128205128E-2</v>
      </c>
      <c r="D45" s="8">
        <v>0.28915662650602408</v>
      </c>
      <c r="E45" s="8">
        <v>0.42105263157894735</v>
      </c>
      <c r="F45" s="9"/>
      <c r="G45" s="9"/>
    </row>
    <row r="46" spans="1:7" x14ac:dyDescent="0.25">
      <c r="A46" s="2" t="s">
        <v>22</v>
      </c>
      <c r="B46" s="8">
        <v>0.32203389830508472</v>
      </c>
      <c r="C46" s="8">
        <v>0.35897435897435898</v>
      </c>
      <c r="D46" s="8">
        <v>0.39759036144578314</v>
      </c>
      <c r="E46" s="8">
        <v>0.31578947368421051</v>
      </c>
      <c r="F46" s="9"/>
      <c r="G46" s="9"/>
    </row>
    <row r="47" spans="1:7" x14ac:dyDescent="0.25">
      <c r="A47" s="2" t="s">
        <v>23</v>
      </c>
      <c r="B47" s="8">
        <v>0.2288135593220339</v>
      </c>
      <c r="C47" s="8">
        <v>0.35897435897435898</v>
      </c>
      <c r="D47" s="8">
        <v>0.25301204819277107</v>
      </c>
      <c r="E47" s="8">
        <v>0.26315789473684209</v>
      </c>
      <c r="F47" s="9"/>
      <c r="G47" s="9"/>
    </row>
    <row r="48" spans="1:7" x14ac:dyDescent="0.25">
      <c r="A48" s="2" t="s">
        <v>24</v>
      </c>
      <c r="B48" s="8">
        <v>7.6271186440677971E-2</v>
      </c>
      <c r="C48" s="8">
        <v>0.23076923076923078</v>
      </c>
      <c r="D48" s="8">
        <v>6.0240963855421686E-2</v>
      </c>
      <c r="E48" s="8">
        <v>0</v>
      </c>
      <c r="F48" s="9"/>
      <c r="G48" s="9"/>
    </row>
    <row r="49" spans="1:7" x14ac:dyDescent="0.25">
      <c r="A49" s="2" t="s">
        <v>25</v>
      </c>
      <c r="B49" s="10">
        <v>2.4322033898305087</v>
      </c>
      <c r="C49" s="10">
        <v>2.2564102564102564</v>
      </c>
      <c r="D49" s="10">
        <v>2.4880952380952381</v>
      </c>
      <c r="E49" s="10">
        <v>2.6842105263157894</v>
      </c>
      <c r="F49" s="11"/>
      <c r="G49" s="11"/>
    </row>
    <row r="50" spans="1:7" x14ac:dyDescent="0.25">
      <c r="A50" s="2" t="s">
        <v>26</v>
      </c>
      <c r="B50" s="8">
        <v>0.72881355932203384</v>
      </c>
      <c r="C50" s="8">
        <v>0.71794871794871795</v>
      </c>
      <c r="D50" s="8">
        <v>0.85185185185185186</v>
      </c>
      <c r="E50" s="8">
        <v>0.89473684210526316</v>
      </c>
      <c r="F50" s="12"/>
      <c r="G50" s="12"/>
    </row>
    <row r="51" spans="1:7" x14ac:dyDescent="0.25">
      <c r="A51" s="2" t="s">
        <v>27</v>
      </c>
      <c r="B51" s="8">
        <v>0.2711864406779661</v>
      </c>
      <c r="C51" s="8">
        <v>0.25641025641025639</v>
      </c>
      <c r="D51" s="8">
        <v>0.13580246913580246</v>
      </c>
      <c r="E51" s="8">
        <v>0.10526315789473684</v>
      </c>
      <c r="F51" s="12"/>
      <c r="G51" s="12"/>
    </row>
    <row r="52" spans="1:7" x14ac:dyDescent="0.25">
      <c r="A52" s="2" t="s">
        <v>28</v>
      </c>
      <c r="B52" s="8">
        <v>0</v>
      </c>
      <c r="C52" s="8">
        <v>2.564102564102564E-2</v>
      </c>
      <c r="D52" s="8">
        <v>1.2345679012345678E-2</v>
      </c>
      <c r="E52" s="8">
        <v>0</v>
      </c>
      <c r="F52" s="12"/>
      <c r="G52" s="12"/>
    </row>
    <row r="53" spans="1:7" x14ac:dyDescent="0.25">
      <c r="A53" s="2" t="s">
        <v>37</v>
      </c>
      <c r="B53" s="13">
        <v>9.5847457627118651</v>
      </c>
      <c r="C53" s="13">
        <v>17.820512820512821</v>
      </c>
      <c r="D53" s="13">
        <v>13.253121728854683</v>
      </c>
      <c r="E53" s="13">
        <v>20.548387096774189</v>
      </c>
      <c r="F53" s="14"/>
      <c r="G53" s="14"/>
    </row>
    <row r="54" spans="1:7" x14ac:dyDescent="0.25">
      <c r="A54" s="2" t="s">
        <v>30</v>
      </c>
      <c r="B54" s="1"/>
      <c r="C54" s="1"/>
      <c r="D54" s="1"/>
      <c r="E54" s="1"/>
      <c r="F54" s="1"/>
      <c r="G54" s="1"/>
    </row>
    <row r="55" spans="1:7" x14ac:dyDescent="0.25">
      <c r="A55" s="2" t="s">
        <v>31</v>
      </c>
      <c r="B55" s="8">
        <v>5.9322033898305086E-2</v>
      </c>
      <c r="C55" s="8">
        <v>0.12820512820512819</v>
      </c>
      <c r="D55" s="8">
        <v>0.13095238095238096</v>
      </c>
      <c r="E55" s="8">
        <v>0.10526315789473684</v>
      </c>
      <c r="F55" s="9"/>
      <c r="G55" s="9"/>
    </row>
    <row r="56" spans="1:7" x14ac:dyDescent="0.25">
      <c r="A56" s="2" t="s">
        <v>32</v>
      </c>
      <c r="B56" s="8">
        <v>0.1440677966101695</v>
      </c>
      <c r="C56" s="8">
        <v>0.12820512820512819</v>
      </c>
      <c r="D56" s="8">
        <v>0.17857142857142858</v>
      </c>
      <c r="E56" s="8">
        <v>5.2631578947368418E-2</v>
      </c>
      <c r="F56" s="9"/>
      <c r="G56" s="9"/>
    </row>
    <row r="57" spans="1:7" x14ac:dyDescent="0.25">
      <c r="A57" s="2" t="s">
        <v>33</v>
      </c>
      <c r="B57" s="8">
        <v>0.38983050847457629</v>
      </c>
      <c r="C57" s="8">
        <v>0.4358974358974359</v>
      </c>
      <c r="D57" s="8">
        <v>0.29761904761904762</v>
      </c>
      <c r="E57" s="8">
        <v>0.42105263157894735</v>
      </c>
      <c r="F57" s="9"/>
      <c r="G57" s="9"/>
    </row>
    <row r="58" spans="1:7" x14ac:dyDescent="0.25">
      <c r="A58" s="2" t="s">
        <v>34</v>
      </c>
      <c r="B58" s="8">
        <v>0.32203389830508472</v>
      </c>
      <c r="C58" s="8">
        <v>0.28205128205128205</v>
      </c>
      <c r="D58" s="8">
        <v>0.2857142857142857</v>
      </c>
      <c r="E58" s="8">
        <v>0.36842105263157893</v>
      </c>
      <c r="F58" s="9"/>
      <c r="G58" s="9"/>
    </row>
    <row r="59" spans="1:7" x14ac:dyDescent="0.25">
      <c r="A59" s="2" t="s">
        <v>35</v>
      </c>
      <c r="B59" s="8">
        <v>8.4745762711864403E-2</v>
      </c>
      <c r="C59" s="8">
        <v>2.564102564102564E-2</v>
      </c>
      <c r="D59" s="8">
        <v>0.10714285714285714</v>
      </c>
      <c r="E59" s="8">
        <v>5.2631578947368418E-2</v>
      </c>
      <c r="F59" s="9"/>
      <c r="G59" s="9"/>
    </row>
    <row r="64" spans="1:7" ht="24" x14ac:dyDescent="0.25">
      <c r="A64" s="2" t="s">
        <v>53</v>
      </c>
      <c r="B64" s="1">
        <v>2018</v>
      </c>
      <c r="C64" s="1">
        <v>2019</v>
      </c>
      <c r="D64" s="5" t="s">
        <v>13</v>
      </c>
      <c r="E64" s="1">
        <v>2021</v>
      </c>
      <c r="F64" s="1">
        <v>2022</v>
      </c>
    </row>
    <row r="65" spans="1:6" x14ac:dyDescent="0.25">
      <c r="A65" s="2" t="s">
        <v>47</v>
      </c>
      <c r="B65" s="13">
        <v>11.630573248407643</v>
      </c>
      <c r="C65" s="13">
        <v>7.9241379310344824</v>
      </c>
      <c r="D65" s="13">
        <v>10.252631578947369</v>
      </c>
      <c r="E65" s="13">
        <v>10.518518518518519</v>
      </c>
      <c r="F65" s="13">
        <v>12.72569473537216</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47</v>
      </c>
      <c r="B70" s="6">
        <v>2918</v>
      </c>
      <c r="C70" s="6">
        <v>9716</v>
      </c>
      <c r="D70" s="9">
        <v>0.30032935364347468</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FF15E-5A8D-4EE6-8178-633757FED7DA}">
  <dimension ref="A1:G74"/>
  <sheetViews>
    <sheetView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48</v>
      </c>
      <c r="B2" s="3">
        <v>18670</v>
      </c>
      <c r="C2" s="3">
        <v>7443</v>
      </c>
      <c r="D2" s="4" t="s">
        <v>49</v>
      </c>
    </row>
    <row r="4" spans="1:6" x14ac:dyDescent="0.25">
      <c r="B4" s="1" t="s">
        <v>11</v>
      </c>
      <c r="C4" s="1" t="s">
        <v>1</v>
      </c>
      <c r="D4" s="1" t="s">
        <v>12</v>
      </c>
    </row>
    <row r="5" spans="1:6" x14ac:dyDescent="0.25">
      <c r="A5" s="2" t="s">
        <v>48</v>
      </c>
      <c r="B5" s="3">
        <v>3866</v>
      </c>
      <c r="C5" s="3">
        <v>1021</v>
      </c>
      <c r="D5" s="1">
        <v>-486</v>
      </c>
    </row>
    <row r="8" spans="1:6" ht="24" x14ac:dyDescent="0.25">
      <c r="A8" s="2" t="s">
        <v>48</v>
      </c>
      <c r="B8" s="1">
        <v>2019</v>
      </c>
      <c r="C8" s="5" t="s">
        <v>13</v>
      </c>
      <c r="D8" s="1">
        <v>2021</v>
      </c>
      <c r="E8" s="1">
        <v>2022</v>
      </c>
      <c r="F8" s="1">
        <v>2023</v>
      </c>
    </row>
    <row r="9" spans="1:6" x14ac:dyDescent="0.25">
      <c r="A9" s="2" t="s">
        <v>14</v>
      </c>
      <c r="B9" s="3">
        <v>14251</v>
      </c>
      <c r="C9" s="3">
        <v>15300</v>
      </c>
      <c r="D9" s="3">
        <v>16428</v>
      </c>
      <c r="E9" s="3">
        <v>17433</v>
      </c>
      <c r="F9" s="3">
        <v>18670</v>
      </c>
    </row>
    <row r="10" spans="1:6" x14ac:dyDescent="0.25">
      <c r="A10" s="2" t="s">
        <v>15</v>
      </c>
      <c r="B10" s="3">
        <v>4720</v>
      </c>
      <c r="C10" s="3">
        <v>3628</v>
      </c>
      <c r="D10" s="3">
        <v>4352</v>
      </c>
      <c r="E10" s="3">
        <v>3866</v>
      </c>
    </row>
    <row r="19" spans="1:7" x14ac:dyDescent="0.25">
      <c r="A19" s="2" t="s">
        <v>48</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8003</v>
      </c>
      <c r="C21" s="6">
        <v>6248</v>
      </c>
      <c r="D21" s="6">
        <v>11227</v>
      </c>
      <c r="E21" s="6">
        <v>7443</v>
      </c>
      <c r="F21" s="7"/>
      <c r="G21" s="7"/>
    </row>
    <row r="22" spans="1:7" x14ac:dyDescent="0.25">
      <c r="A22" s="2" t="s">
        <v>20</v>
      </c>
      <c r="B22" s="1"/>
      <c r="C22" s="1"/>
      <c r="D22" s="1"/>
      <c r="E22" s="1"/>
      <c r="F22" s="1"/>
      <c r="G22" s="1"/>
    </row>
    <row r="23" spans="1:7" x14ac:dyDescent="0.25">
      <c r="A23" s="2" t="s">
        <v>21</v>
      </c>
      <c r="B23" s="8">
        <v>0.41471991961818638</v>
      </c>
      <c r="C23" s="8">
        <v>0.15572983354673495</v>
      </c>
      <c r="D23" s="8">
        <v>0.44658713785989773</v>
      </c>
      <c r="E23" s="8">
        <v>0.16041918581217252</v>
      </c>
      <c r="F23" s="9"/>
      <c r="G23" s="9"/>
    </row>
    <row r="24" spans="1:7" x14ac:dyDescent="0.25">
      <c r="A24" s="2" t="s">
        <v>22</v>
      </c>
      <c r="B24" s="8">
        <v>0.31474503893494099</v>
      </c>
      <c r="C24" s="8">
        <v>0.37355953905249678</v>
      </c>
      <c r="D24" s="8">
        <v>0.29033994080186565</v>
      </c>
      <c r="E24" s="8">
        <v>0.37699852210130325</v>
      </c>
      <c r="F24" s="9"/>
      <c r="G24" s="9"/>
    </row>
    <row r="25" spans="1:7" x14ac:dyDescent="0.25">
      <c r="A25" s="2" t="s">
        <v>23</v>
      </c>
      <c r="B25" s="8">
        <v>0.19781461944235118</v>
      </c>
      <c r="C25" s="8">
        <v>0.35195262483994877</v>
      </c>
      <c r="D25" s="8">
        <v>0.19113821867432057</v>
      </c>
      <c r="E25" s="8">
        <v>0.34273814322181917</v>
      </c>
      <c r="F25" s="9"/>
      <c r="G25" s="9"/>
    </row>
    <row r="26" spans="1:7" x14ac:dyDescent="0.25">
      <c r="A26" s="2" t="s">
        <v>24</v>
      </c>
      <c r="B26" s="8">
        <v>7.2720422004521473E-2</v>
      </c>
      <c r="C26" s="8">
        <v>0.11875800256081946</v>
      </c>
      <c r="D26" s="8">
        <v>7.193470266391605E-2</v>
      </c>
      <c r="E26" s="8">
        <v>0.1198441488647051</v>
      </c>
      <c r="F26" s="9"/>
      <c r="G26" s="9"/>
    </row>
    <row r="27" spans="1:7" x14ac:dyDescent="0.25">
      <c r="A27" s="2" t="s">
        <v>25</v>
      </c>
      <c r="B27" s="10">
        <v>1.8389353992252906</v>
      </c>
      <c r="C27" s="10">
        <v>2.691741357234315</v>
      </c>
      <c r="D27" s="10">
        <v>1.8005700543333036</v>
      </c>
      <c r="E27" s="10">
        <v>2.7589681580008061</v>
      </c>
      <c r="F27" s="11"/>
      <c r="G27" s="11"/>
    </row>
    <row r="28" spans="1:7" x14ac:dyDescent="0.25">
      <c r="A28" s="2" t="s">
        <v>26</v>
      </c>
      <c r="B28" s="8">
        <v>0.73099339463800028</v>
      </c>
      <c r="C28" s="8">
        <v>0.74820613176777562</v>
      </c>
      <c r="D28" s="8">
        <v>0.71028291621327533</v>
      </c>
      <c r="E28" s="8">
        <v>0.73324306025727826</v>
      </c>
      <c r="F28" s="12"/>
      <c r="G28" s="12"/>
    </row>
    <row r="29" spans="1:7" x14ac:dyDescent="0.25">
      <c r="A29" s="2" t="s">
        <v>27</v>
      </c>
      <c r="B29" s="8">
        <v>0.20101023183525449</v>
      </c>
      <c r="C29" s="8">
        <v>0.20499021526418787</v>
      </c>
      <c r="D29" s="8">
        <v>0.2172651432716721</v>
      </c>
      <c r="E29" s="8">
        <v>0.21787406905890319</v>
      </c>
      <c r="F29" s="12"/>
      <c r="G29" s="12"/>
    </row>
    <row r="30" spans="1:7" x14ac:dyDescent="0.25">
      <c r="A30" s="2" t="s">
        <v>28</v>
      </c>
      <c r="B30" s="8">
        <v>6.7996373526745243E-2</v>
      </c>
      <c r="C30" s="8">
        <v>4.6803652968036527E-2</v>
      </c>
      <c r="D30" s="8">
        <v>7.245194051505259E-2</v>
      </c>
      <c r="E30" s="8">
        <v>4.8882870683818552E-2</v>
      </c>
      <c r="F30" s="12"/>
      <c r="G30" s="12"/>
    </row>
    <row r="31" spans="1:7" x14ac:dyDescent="0.25">
      <c r="A31" s="2" t="s">
        <v>29</v>
      </c>
      <c r="B31" s="13">
        <v>12.758090715981506</v>
      </c>
      <c r="C31" s="13">
        <v>22.482394366197184</v>
      </c>
      <c r="D31" s="13">
        <v>14.298669380298442</v>
      </c>
      <c r="E31" s="13">
        <v>26.895857898413258</v>
      </c>
      <c r="F31" s="14"/>
      <c r="G31" s="14"/>
    </row>
    <row r="32" spans="1:7" x14ac:dyDescent="0.25">
      <c r="A32" s="2" t="s">
        <v>30</v>
      </c>
      <c r="B32" s="1"/>
      <c r="C32" s="1"/>
      <c r="D32" s="1"/>
      <c r="E32" s="1"/>
      <c r="F32" s="1"/>
      <c r="G32" s="1"/>
    </row>
    <row r="33" spans="1:7" x14ac:dyDescent="0.25">
      <c r="A33" s="2" t="s">
        <v>31</v>
      </c>
      <c r="B33" s="8">
        <v>0.20117455954017244</v>
      </c>
      <c r="C33" s="8">
        <v>3.1049935979513443E-2</v>
      </c>
      <c r="D33" s="8">
        <v>0.20381257794405844</v>
      </c>
      <c r="E33" s="8">
        <v>3.3722961171570601E-2</v>
      </c>
      <c r="F33" s="9"/>
      <c r="G33" s="9"/>
    </row>
    <row r="34" spans="1:7" x14ac:dyDescent="0.25">
      <c r="A34" s="2" t="s">
        <v>32</v>
      </c>
      <c r="B34" s="8">
        <v>0.36261401974259655</v>
      </c>
      <c r="C34" s="8">
        <v>0.21286811779769527</v>
      </c>
      <c r="D34" s="8">
        <v>0.39328344913593444</v>
      </c>
      <c r="E34" s="8">
        <v>0.21537014644632541</v>
      </c>
      <c r="F34" s="9"/>
      <c r="G34" s="9"/>
    </row>
    <row r="35" spans="1:7" x14ac:dyDescent="0.25">
      <c r="A35" s="2" t="s">
        <v>33</v>
      </c>
      <c r="B35" s="8">
        <v>0.26989878795451705</v>
      </c>
      <c r="C35" s="8">
        <v>0.33386683738796413</v>
      </c>
      <c r="D35" s="8">
        <v>0.2655442722251915</v>
      </c>
      <c r="E35" s="8">
        <v>0.32137578933225852</v>
      </c>
      <c r="F35" s="9"/>
      <c r="G35" s="9"/>
    </row>
    <row r="36" spans="1:7" x14ac:dyDescent="0.25">
      <c r="A36" s="2" t="s">
        <v>34</v>
      </c>
      <c r="B36" s="8">
        <v>0.13095089341496938</v>
      </c>
      <c r="C36" s="8">
        <v>0.28008962868117798</v>
      </c>
      <c r="D36" s="8">
        <v>0.11072510244076252</v>
      </c>
      <c r="E36" s="8">
        <v>0.28550315732903397</v>
      </c>
      <c r="F36" s="9"/>
      <c r="G36" s="9"/>
    </row>
    <row r="37" spans="1:7" x14ac:dyDescent="0.25">
      <c r="A37" s="2" t="s">
        <v>35</v>
      </c>
      <c r="B37" s="8">
        <v>3.5361739347744593E-2</v>
      </c>
      <c r="C37" s="8">
        <v>0.14212548015364918</v>
      </c>
      <c r="D37" s="8">
        <v>2.663459825405309E-2</v>
      </c>
      <c r="E37" s="8">
        <v>0.14402794572081151</v>
      </c>
      <c r="F37" s="9"/>
      <c r="G37" s="9"/>
    </row>
    <row r="41" spans="1:7" x14ac:dyDescent="0.25">
      <c r="A41" s="2" t="s">
        <v>48</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3668</v>
      </c>
      <c r="C43" s="6">
        <v>1587</v>
      </c>
      <c r="D43" s="6">
        <v>2845</v>
      </c>
      <c r="E43" s="6">
        <v>1021</v>
      </c>
      <c r="F43" s="7"/>
      <c r="G43" s="7"/>
    </row>
    <row r="44" spans="1:7" x14ac:dyDescent="0.25">
      <c r="A44" s="2" t="s">
        <v>20</v>
      </c>
      <c r="B44" s="1"/>
      <c r="C44" s="1"/>
      <c r="D44" s="1"/>
      <c r="E44" s="1"/>
      <c r="F44" s="1"/>
      <c r="G44" s="1"/>
    </row>
    <row r="45" spans="1:7" x14ac:dyDescent="0.25">
      <c r="A45" s="2" t="s">
        <v>21</v>
      </c>
      <c r="B45" s="8">
        <v>0.46483180428134557</v>
      </c>
      <c r="C45" s="8">
        <v>0.22306238185255198</v>
      </c>
      <c r="D45" s="8">
        <v>0.49633431085043989</v>
      </c>
      <c r="E45" s="8">
        <v>0.23702252693437806</v>
      </c>
      <c r="F45" s="9"/>
      <c r="G45" s="9"/>
    </row>
    <row r="46" spans="1:7" x14ac:dyDescent="0.25">
      <c r="A46" s="2" t="s">
        <v>22</v>
      </c>
      <c r="B46" s="8">
        <v>0.32165693633583542</v>
      </c>
      <c r="C46" s="8">
        <v>0.39634530560806552</v>
      </c>
      <c r="D46" s="8">
        <v>0.30425219941348974</v>
      </c>
      <c r="E46" s="8">
        <v>0.41527913809990208</v>
      </c>
      <c r="F46" s="9"/>
      <c r="G46" s="9"/>
    </row>
    <row r="47" spans="1:7" x14ac:dyDescent="0.25">
      <c r="A47" s="2" t="s">
        <v>23</v>
      </c>
      <c r="B47" s="8">
        <v>0.17208785098693355</v>
      </c>
      <c r="C47" s="8">
        <v>0.28103339634530561</v>
      </c>
      <c r="D47" s="8">
        <v>0.15652492668621701</v>
      </c>
      <c r="E47" s="8">
        <v>0.24779627815866798</v>
      </c>
      <c r="F47" s="9"/>
      <c r="G47" s="9"/>
    </row>
    <row r="48" spans="1:7" x14ac:dyDescent="0.25">
      <c r="A48" s="2" t="s">
        <v>24</v>
      </c>
      <c r="B48" s="8">
        <v>4.1423408395885458E-2</v>
      </c>
      <c r="C48" s="8">
        <v>9.9558916194076877E-2</v>
      </c>
      <c r="D48" s="8">
        <v>4.2888563049853369E-2</v>
      </c>
      <c r="E48" s="8">
        <v>9.9902056807051914E-2</v>
      </c>
      <c r="F48" s="9"/>
      <c r="G48" s="9"/>
    </row>
    <row r="49" spans="1:7" x14ac:dyDescent="0.25">
      <c r="A49" s="2" t="s">
        <v>25</v>
      </c>
      <c r="B49" s="10">
        <v>1.9702835332606325</v>
      </c>
      <c r="C49" s="10">
        <v>2.5645872715816007</v>
      </c>
      <c r="D49" s="10">
        <v>1.8752196836555359</v>
      </c>
      <c r="E49" s="10">
        <v>2.822722820763957</v>
      </c>
      <c r="F49" s="11"/>
      <c r="G49" s="11"/>
    </row>
    <row r="50" spans="1:7" x14ac:dyDescent="0.25">
      <c r="A50" s="2" t="s">
        <v>26</v>
      </c>
      <c r="B50" s="8">
        <v>0.76274018379281538</v>
      </c>
      <c r="C50" s="8">
        <v>0.71878940731399743</v>
      </c>
      <c r="D50" s="8">
        <v>0.78949301983835418</v>
      </c>
      <c r="E50" s="8">
        <v>0.76028084252758277</v>
      </c>
      <c r="F50" s="12"/>
      <c r="G50" s="12"/>
    </row>
    <row r="51" spans="1:7" x14ac:dyDescent="0.25">
      <c r="A51" s="2" t="s">
        <v>27</v>
      </c>
      <c r="B51" s="8">
        <v>0.22472848788638261</v>
      </c>
      <c r="C51" s="8">
        <v>0.26544766708701134</v>
      </c>
      <c r="D51" s="8">
        <v>0.20132255694342396</v>
      </c>
      <c r="E51" s="8">
        <v>0.22166499498495487</v>
      </c>
      <c r="F51" s="12"/>
      <c r="G51" s="12"/>
    </row>
    <row r="52" spans="1:7" x14ac:dyDescent="0.25">
      <c r="A52" s="2" t="s">
        <v>28</v>
      </c>
      <c r="B52" s="8">
        <v>1.2531328320802004E-2</v>
      </c>
      <c r="C52" s="8">
        <v>1.5762925598991173E-2</v>
      </c>
      <c r="D52" s="8">
        <v>9.184423218221896E-3</v>
      </c>
      <c r="E52" s="8">
        <v>1.8054162487462388E-2</v>
      </c>
      <c r="F52" s="12"/>
      <c r="G52" s="12"/>
    </row>
    <row r="53" spans="1:7" x14ac:dyDescent="0.25">
      <c r="A53" s="2" t="s">
        <v>37</v>
      </c>
      <c r="B53" s="13">
        <v>7.8664122137404577</v>
      </c>
      <c r="C53" s="13">
        <v>15.93887838689351</v>
      </c>
      <c r="D53" s="13">
        <v>11.464879382164705</v>
      </c>
      <c r="E53" s="13">
        <v>20.585320951371376</v>
      </c>
      <c r="F53" s="14"/>
      <c r="G53" s="14"/>
    </row>
    <row r="54" spans="1:7" x14ac:dyDescent="0.25">
      <c r="A54" s="2" t="s">
        <v>30</v>
      </c>
      <c r="B54" s="1"/>
      <c r="C54" s="1"/>
      <c r="D54" s="1"/>
      <c r="E54" s="1"/>
      <c r="F54" s="1"/>
      <c r="G54" s="1"/>
    </row>
    <row r="55" spans="1:7" x14ac:dyDescent="0.25">
      <c r="A55" s="2" t="s">
        <v>31</v>
      </c>
      <c r="B55" s="8">
        <v>0.15103598691384951</v>
      </c>
      <c r="C55" s="8">
        <v>2.0163831127914304E-2</v>
      </c>
      <c r="D55" s="8">
        <v>0.18629173989455183</v>
      </c>
      <c r="E55" s="8">
        <v>3.0362389813907934E-2</v>
      </c>
      <c r="F55" s="9"/>
      <c r="G55" s="9"/>
    </row>
    <row r="56" spans="1:7" x14ac:dyDescent="0.25">
      <c r="A56" s="2" t="s">
        <v>32</v>
      </c>
      <c r="B56" s="8">
        <v>0.24482006543075246</v>
      </c>
      <c r="C56" s="8">
        <v>0.18021424070573408</v>
      </c>
      <c r="D56" s="8">
        <v>0.23866432337434096</v>
      </c>
      <c r="E56" s="8">
        <v>0.15181194906953965</v>
      </c>
      <c r="F56" s="9"/>
      <c r="G56" s="9"/>
    </row>
    <row r="57" spans="1:7" x14ac:dyDescent="0.25">
      <c r="A57" s="2" t="s">
        <v>33</v>
      </c>
      <c r="B57" s="8">
        <v>0.39067611777535444</v>
      </c>
      <c r="C57" s="8">
        <v>0.41461877756773785</v>
      </c>
      <c r="D57" s="8">
        <v>0.38980667838312827</v>
      </c>
      <c r="E57" s="8">
        <v>0.37904015670910873</v>
      </c>
      <c r="F57" s="9"/>
      <c r="G57" s="9"/>
    </row>
    <row r="58" spans="1:7" x14ac:dyDescent="0.25">
      <c r="A58" s="2" t="s">
        <v>34</v>
      </c>
      <c r="B58" s="8">
        <v>0.17748091603053434</v>
      </c>
      <c r="C58" s="8">
        <v>0.28922495274102078</v>
      </c>
      <c r="D58" s="8">
        <v>0.1585237258347979</v>
      </c>
      <c r="E58" s="8">
        <v>0.31733594515181196</v>
      </c>
      <c r="F58" s="9"/>
      <c r="G58" s="9"/>
    </row>
    <row r="59" spans="1:7" x14ac:dyDescent="0.25">
      <c r="A59" s="2" t="s">
        <v>35</v>
      </c>
      <c r="B59" s="8">
        <v>3.5986913849509271E-2</v>
      </c>
      <c r="C59" s="8">
        <v>9.5778197857592937E-2</v>
      </c>
      <c r="D59" s="8">
        <v>2.671353251318102E-2</v>
      </c>
      <c r="E59" s="8">
        <v>0.12144955925563174</v>
      </c>
      <c r="F59" s="9"/>
      <c r="G59" s="9"/>
    </row>
    <row r="64" spans="1:7" ht="24" x14ac:dyDescent="0.25">
      <c r="A64" s="2" t="s">
        <v>53</v>
      </c>
      <c r="B64" s="1">
        <v>2018</v>
      </c>
      <c r="C64" s="1">
        <v>2019</v>
      </c>
      <c r="D64" s="5" t="s">
        <v>13</v>
      </c>
      <c r="E64" s="1">
        <v>2021</v>
      </c>
      <c r="F64" s="1">
        <v>2022</v>
      </c>
    </row>
    <row r="65" spans="1:6" x14ac:dyDescent="0.25">
      <c r="A65" s="2" t="s">
        <v>48</v>
      </c>
      <c r="B65" s="13">
        <v>10.304281636536631</v>
      </c>
      <c r="C65" s="13">
        <v>10.01885593220339</v>
      </c>
      <c r="D65" s="13">
        <v>11.4696802646086</v>
      </c>
      <c r="E65" s="13">
        <v>13.224954044117647</v>
      </c>
      <c r="F65" s="13">
        <v>13.923270357761712</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48</v>
      </c>
      <c r="B70" s="6">
        <v>11227</v>
      </c>
      <c r="C70" s="6">
        <v>40807</v>
      </c>
      <c r="D70" s="9">
        <v>0.27512436591761219</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79A88-D46F-4441-AD60-B35AC5786842}">
  <dimension ref="A1:G74"/>
  <sheetViews>
    <sheetView workbookViewId="0"/>
  </sheetViews>
  <sheetFormatPr baseColWidth="10" defaultRowHeight="12" x14ac:dyDescent="0.25"/>
  <cols>
    <col min="1" max="1" width="48.85546875" style="2" bestFit="1" customWidth="1"/>
    <col min="2" max="2" width="22.28515625" style="2" bestFit="1" customWidth="1"/>
    <col min="3" max="3" width="17.42578125" style="2" bestFit="1" customWidth="1"/>
    <col min="4" max="4" width="17.7109375" style="2" bestFit="1" customWidth="1"/>
    <col min="5" max="5" width="15.42578125" style="2" customWidth="1"/>
    <col min="6" max="6" width="10.85546875" style="2" customWidth="1"/>
    <col min="7" max="7" width="12" style="2" bestFit="1" customWidth="1"/>
    <col min="8" max="16384" width="11.42578125" style="2"/>
  </cols>
  <sheetData>
    <row r="1" spans="1:6" s="1" customFormat="1" x14ac:dyDescent="0.25">
      <c r="B1" s="1" t="s">
        <v>0</v>
      </c>
      <c r="C1" s="1" t="s">
        <v>1</v>
      </c>
      <c r="D1" s="1" t="s">
        <v>2</v>
      </c>
    </row>
    <row r="2" spans="1:6" x14ac:dyDescent="0.25">
      <c r="A2" s="2" t="s">
        <v>50</v>
      </c>
      <c r="B2" s="3">
        <v>28027</v>
      </c>
      <c r="C2" s="3">
        <v>10454</v>
      </c>
      <c r="D2" s="4" t="s">
        <v>51</v>
      </c>
    </row>
    <row r="4" spans="1:6" x14ac:dyDescent="0.25">
      <c r="B4" s="1" t="s">
        <v>11</v>
      </c>
      <c r="C4" s="1" t="s">
        <v>1</v>
      </c>
      <c r="D4" s="1" t="s">
        <v>12</v>
      </c>
    </row>
    <row r="5" spans="1:6" x14ac:dyDescent="0.25">
      <c r="A5" s="2" t="s">
        <v>50</v>
      </c>
      <c r="B5" s="3">
        <v>6274</v>
      </c>
      <c r="C5" s="3">
        <v>1600</v>
      </c>
      <c r="D5" s="1">
        <v>-605</v>
      </c>
    </row>
    <row r="8" spans="1:6" ht="24" x14ac:dyDescent="0.25">
      <c r="A8" s="2" t="s">
        <v>50</v>
      </c>
      <c r="B8" s="1">
        <v>2019</v>
      </c>
      <c r="C8" s="5" t="s">
        <v>13</v>
      </c>
      <c r="D8" s="1">
        <v>2021</v>
      </c>
      <c r="E8" s="1">
        <v>2022</v>
      </c>
      <c r="F8" s="1">
        <v>2023</v>
      </c>
    </row>
    <row r="9" spans="1:6" x14ac:dyDescent="0.25">
      <c r="A9" s="2" t="s">
        <v>14</v>
      </c>
      <c r="B9" s="3">
        <v>21064</v>
      </c>
      <c r="C9" s="3">
        <v>22399</v>
      </c>
      <c r="D9" s="3">
        <v>23947</v>
      </c>
      <c r="E9" s="3">
        <v>26197</v>
      </c>
      <c r="F9" s="3">
        <v>28027</v>
      </c>
    </row>
    <row r="10" spans="1:6" x14ac:dyDescent="0.25">
      <c r="A10" s="2" t="s">
        <v>15</v>
      </c>
      <c r="B10" s="3">
        <v>7620</v>
      </c>
      <c r="C10" s="3">
        <v>6026</v>
      </c>
      <c r="D10" s="3">
        <v>6879</v>
      </c>
      <c r="E10" s="3">
        <v>6274</v>
      </c>
    </row>
    <row r="19" spans="1:7" x14ac:dyDescent="0.25">
      <c r="A19" s="2" t="s">
        <v>50</v>
      </c>
      <c r="B19" s="18" t="s">
        <v>16</v>
      </c>
      <c r="C19" s="18"/>
      <c r="D19" s="18" t="s">
        <v>0</v>
      </c>
      <c r="E19" s="18"/>
      <c r="F19" s="18"/>
      <c r="G19" s="18"/>
    </row>
    <row r="20" spans="1:7" x14ac:dyDescent="0.25">
      <c r="A20" s="2" t="s">
        <v>17</v>
      </c>
      <c r="B20" s="1" t="s">
        <v>18</v>
      </c>
      <c r="C20" s="1" t="s">
        <v>19</v>
      </c>
      <c r="D20" s="1" t="s">
        <v>18</v>
      </c>
      <c r="E20" s="1" t="s">
        <v>19</v>
      </c>
      <c r="F20" s="1"/>
      <c r="G20" s="1"/>
    </row>
    <row r="21" spans="1:7" x14ac:dyDescent="0.25">
      <c r="B21" s="6">
        <v>12502</v>
      </c>
      <c r="C21" s="6">
        <v>8562</v>
      </c>
      <c r="D21" s="6">
        <v>17573</v>
      </c>
      <c r="E21" s="6">
        <v>10454</v>
      </c>
      <c r="F21" s="7"/>
      <c r="G21" s="7"/>
    </row>
    <row r="22" spans="1:7" x14ac:dyDescent="0.25">
      <c r="A22" s="2" t="s">
        <v>20</v>
      </c>
      <c r="B22" s="1"/>
      <c r="C22" s="1"/>
      <c r="D22" s="1"/>
      <c r="E22" s="1"/>
      <c r="F22" s="1"/>
      <c r="G22" s="1"/>
    </row>
    <row r="23" spans="1:7" x14ac:dyDescent="0.25">
      <c r="A23" s="2" t="s">
        <v>21</v>
      </c>
      <c r="B23" s="8">
        <v>0.37184637634581391</v>
      </c>
      <c r="C23" s="8">
        <v>0.1501985517402476</v>
      </c>
      <c r="D23" s="8">
        <v>0.44658713785989773</v>
      </c>
      <c r="E23" s="8">
        <v>0.16041918581217252</v>
      </c>
      <c r="F23" s="9"/>
      <c r="G23" s="9"/>
    </row>
    <row r="24" spans="1:7" x14ac:dyDescent="0.25">
      <c r="A24" s="2" t="s">
        <v>22</v>
      </c>
      <c r="B24" s="8">
        <v>0.31488028282179015</v>
      </c>
      <c r="C24" s="8">
        <v>0.36229852838121934</v>
      </c>
      <c r="D24" s="8">
        <v>0.29033994080186565</v>
      </c>
      <c r="E24" s="8">
        <v>0.37699852210130325</v>
      </c>
      <c r="F24" s="9"/>
      <c r="G24" s="9"/>
    </row>
    <row r="25" spans="1:7" x14ac:dyDescent="0.25">
      <c r="A25" s="2" t="s">
        <v>23</v>
      </c>
      <c r="B25" s="8">
        <v>0.21235738389844128</v>
      </c>
      <c r="C25" s="8">
        <v>0.35774351786965664</v>
      </c>
      <c r="D25" s="8">
        <v>0.19113821867432057</v>
      </c>
      <c r="E25" s="8">
        <v>0.34273814322181917</v>
      </c>
      <c r="F25" s="9"/>
      <c r="G25" s="9"/>
    </row>
    <row r="26" spans="1:7" x14ac:dyDescent="0.25">
      <c r="A26" s="2" t="s">
        <v>24</v>
      </c>
      <c r="B26" s="8">
        <v>0.10091595693395468</v>
      </c>
      <c r="C26" s="8">
        <v>0.12975940200887642</v>
      </c>
      <c r="D26" s="8">
        <v>7.193470266391605E-2</v>
      </c>
      <c r="E26" s="8">
        <v>0.1198441488647051</v>
      </c>
      <c r="F26" s="9"/>
      <c r="G26" s="9"/>
    </row>
    <row r="27" spans="1:7" x14ac:dyDescent="0.25">
      <c r="A27" s="2" t="s">
        <v>25</v>
      </c>
      <c r="B27" s="10">
        <v>1.8976963685810271</v>
      </c>
      <c r="C27" s="10">
        <v>2.6350151833683717</v>
      </c>
      <c r="D27" s="10">
        <v>1.8005700543333036</v>
      </c>
      <c r="E27" s="10">
        <v>2.7589681580008061</v>
      </c>
      <c r="F27" s="11"/>
      <c r="G27" s="11"/>
    </row>
    <row r="28" spans="1:7" x14ac:dyDescent="0.25">
      <c r="A28" s="2" t="s">
        <v>26</v>
      </c>
      <c r="B28" s="8">
        <v>0.71767744085304896</v>
      </c>
      <c r="C28" s="8">
        <v>0.75157569271019142</v>
      </c>
      <c r="D28" s="8">
        <v>0.71028291621327533</v>
      </c>
      <c r="E28" s="8">
        <v>0.73324306025727826</v>
      </c>
      <c r="F28" s="12"/>
      <c r="G28" s="12"/>
    </row>
    <row r="29" spans="1:7" x14ac:dyDescent="0.25">
      <c r="A29" s="2" t="s">
        <v>27</v>
      </c>
      <c r="B29" s="8">
        <v>0.21684438520493168</v>
      </c>
      <c r="C29" s="8">
        <v>0.20513735283624687</v>
      </c>
      <c r="D29" s="8">
        <v>0.2172651432716721</v>
      </c>
      <c r="E29" s="8">
        <v>0.21787406905890319</v>
      </c>
      <c r="F29" s="12"/>
      <c r="G29" s="12"/>
    </row>
    <row r="30" spans="1:7" x14ac:dyDescent="0.25">
      <c r="A30" s="2" t="s">
        <v>28</v>
      </c>
      <c r="B30" s="8">
        <v>6.5478173942019324E-2</v>
      </c>
      <c r="C30" s="8">
        <v>4.3286954453561663E-2</v>
      </c>
      <c r="D30" s="8">
        <v>7.245194051505259E-2</v>
      </c>
      <c r="E30" s="8">
        <v>4.8882870683818552E-2</v>
      </c>
      <c r="F30" s="12"/>
      <c r="G30" s="12"/>
    </row>
    <row r="31" spans="1:7" x14ac:dyDescent="0.25">
      <c r="A31" s="2" t="s">
        <v>29</v>
      </c>
      <c r="B31" s="13">
        <v>12.758090715981506</v>
      </c>
      <c r="C31" s="13">
        <v>22.482394366197184</v>
      </c>
      <c r="D31" s="13">
        <v>14.298669380298442</v>
      </c>
      <c r="E31" s="13">
        <v>26.895857898413258</v>
      </c>
      <c r="F31" s="14"/>
      <c r="G31" s="14"/>
    </row>
    <row r="32" spans="1:7" x14ac:dyDescent="0.25">
      <c r="A32" s="2" t="s">
        <v>30</v>
      </c>
      <c r="B32" s="1"/>
      <c r="C32" s="1"/>
      <c r="D32" s="1"/>
      <c r="E32" s="1"/>
      <c r="F32" s="1"/>
      <c r="G32" s="1"/>
    </row>
    <row r="33" spans="1:7" x14ac:dyDescent="0.25">
      <c r="A33" s="2" t="s">
        <v>31</v>
      </c>
      <c r="B33" s="8">
        <v>0.20117455954017244</v>
      </c>
      <c r="C33" s="8">
        <v>3.1049935979513443E-2</v>
      </c>
      <c r="D33" s="8">
        <v>0.20381257794405844</v>
      </c>
      <c r="E33" s="8">
        <v>3.3722961171570601E-2</v>
      </c>
      <c r="F33" s="9"/>
      <c r="G33" s="9"/>
    </row>
    <row r="34" spans="1:7" x14ac:dyDescent="0.25">
      <c r="A34" s="2" t="s">
        <v>32</v>
      </c>
      <c r="B34" s="8">
        <v>0.36261401974259655</v>
      </c>
      <c r="C34" s="8">
        <v>0.21286811779769527</v>
      </c>
      <c r="D34" s="8">
        <v>0.39328344913593444</v>
      </c>
      <c r="E34" s="8">
        <v>0.21537014644632541</v>
      </c>
      <c r="F34" s="9"/>
      <c r="G34" s="9"/>
    </row>
    <row r="35" spans="1:7" x14ac:dyDescent="0.25">
      <c r="A35" s="2" t="s">
        <v>33</v>
      </c>
      <c r="B35" s="8">
        <v>0.26989878795451705</v>
      </c>
      <c r="C35" s="8">
        <v>0.33386683738796413</v>
      </c>
      <c r="D35" s="8">
        <v>0.2655442722251915</v>
      </c>
      <c r="E35" s="8">
        <v>0.32137578933225852</v>
      </c>
      <c r="F35" s="9"/>
      <c r="G35" s="9"/>
    </row>
    <row r="36" spans="1:7" x14ac:dyDescent="0.25">
      <c r="A36" s="2" t="s">
        <v>34</v>
      </c>
      <c r="B36" s="8">
        <v>0.13095089341496938</v>
      </c>
      <c r="C36" s="8">
        <v>0.28008962868117798</v>
      </c>
      <c r="D36" s="8">
        <v>0.11072510244076252</v>
      </c>
      <c r="E36" s="8">
        <v>0.28550315732903397</v>
      </c>
      <c r="F36" s="9"/>
      <c r="G36" s="9"/>
    </row>
    <row r="37" spans="1:7" x14ac:dyDescent="0.25">
      <c r="A37" s="2" t="s">
        <v>35</v>
      </c>
      <c r="B37" s="8">
        <v>3.5361739347744593E-2</v>
      </c>
      <c r="C37" s="8">
        <v>0.14212548015364918</v>
      </c>
      <c r="D37" s="8">
        <v>2.663459825405309E-2</v>
      </c>
      <c r="E37" s="8">
        <v>0.14402794572081151</v>
      </c>
      <c r="F37" s="9"/>
      <c r="G37" s="9"/>
    </row>
    <row r="41" spans="1:7" x14ac:dyDescent="0.25">
      <c r="A41" s="2" t="s">
        <v>50</v>
      </c>
      <c r="B41" s="18">
        <v>2018</v>
      </c>
      <c r="C41" s="18"/>
      <c r="D41" s="18">
        <v>2022</v>
      </c>
      <c r="E41" s="18"/>
      <c r="F41" s="18"/>
      <c r="G41" s="18"/>
    </row>
    <row r="42" spans="1:7" x14ac:dyDescent="0.25">
      <c r="A42" s="2" t="s">
        <v>36</v>
      </c>
      <c r="B42" s="1" t="s">
        <v>18</v>
      </c>
      <c r="C42" s="1" t="s">
        <v>19</v>
      </c>
      <c r="D42" s="1" t="s">
        <v>18</v>
      </c>
      <c r="E42" s="1" t="s">
        <v>19</v>
      </c>
      <c r="F42" s="1"/>
      <c r="G42" s="1"/>
    </row>
    <row r="43" spans="1:7" x14ac:dyDescent="0.25">
      <c r="B43" s="6">
        <v>5828</v>
      </c>
      <c r="C43" s="6">
        <v>2314</v>
      </c>
      <c r="D43" s="6">
        <v>4674</v>
      </c>
      <c r="E43" s="6">
        <v>1600</v>
      </c>
      <c r="F43" s="7"/>
      <c r="G43" s="7"/>
    </row>
    <row r="44" spans="1:7" x14ac:dyDescent="0.25">
      <c r="A44" s="2" t="s">
        <v>20</v>
      </c>
      <c r="B44" s="1"/>
      <c r="C44" s="1"/>
      <c r="D44" s="1"/>
      <c r="E44" s="1"/>
      <c r="F44" s="1"/>
      <c r="G44" s="1"/>
    </row>
    <row r="45" spans="1:7" x14ac:dyDescent="0.25">
      <c r="A45" s="2" t="s">
        <v>21</v>
      </c>
      <c r="B45" s="8">
        <v>0.42218717139852785</v>
      </c>
      <c r="C45" s="8">
        <v>0.2173725151253241</v>
      </c>
      <c r="D45" s="8">
        <v>0.41841752346893163</v>
      </c>
      <c r="E45" s="8">
        <v>0.2175</v>
      </c>
      <c r="F45" s="9"/>
      <c r="G45" s="9"/>
    </row>
    <row r="46" spans="1:7" x14ac:dyDescent="0.25">
      <c r="A46" s="2" t="s">
        <v>22</v>
      </c>
      <c r="B46" s="8">
        <v>0.32930248860848232</v>
      </c>
      <c r="C46" s="8">
        <v>0.38591184096802073</v>
      </c>
      <c r="D46" s="8">
        <v>0.33057666517657575</v>
      </c>
      <c r="E46" s="8">
        <v>0.385625</v>
      </c>
      <c r="F46" s="9"/>
      <c r="G46" s="9"/>
    </row>
    <row r="47" spans="1:7" x14ac:dyDescent="0.25">
      <c r="A47" s="2" t="s">
        <v>23</v>
      </c>
      <c r="B47" s="8">
        <v>0.18576936558009113</v>
      </c>
      <c r="C47" s="8">
        <v>0.28781331028522039</v>
      </c>
      <c r="D47" s="8">
        <v>0.178363880196692</v>
      </c>
      <c r="E47" s="8">
        <v>0.28562500000000002</v>
      </c>
      <c r="F47" s="9"/>
      <c r="G47" s="9"/>
    </row>
    <row r="48" spans="1:7" x14ac:dyDescent="0.25">
      <c r="A48" s="2" t="s">
        <v>24</v>
      </c>
      <c r="B48" s="8">
        <v>6.2740974412898706E-2</v>
      </c>
      <c r="C48" s="8">
        <v>0.10890233362143474</v>
      </c>
      <c r="D48" s="8">
        <v>7.2641931157800627E-2</v>
      </c>
      <c r="E48" s="8">
        <v>0.11125</v>
      </c>
      <c r="F48" s="9"/>
      <c r="G48" s="9"/>
    </row>
    <row r="49" spans="1:7" x14ac:dyDescent="0.25">
      <c r="A49" s="2" t="s">
        <v>25</v>
      </c>
      <c r="B49" s="10">
        <v>2.030713795470144</v>
      </c>
      <c r="C49" s="10">
        <v>2.5505617977528088</v>
      </c>
      <c r="D49" s="10">
        <v>1.9734702610183996</v>
      </c>
      <c r="E49" s="10">
        <v>2.7306249999999999</v>
      </c>
      <c r="F49" s="11"/>
      <c r="G49" s="11"/>
    </row>
    <row r="50" spans="1:7" x14ac:dyDescent="0.25">
      <c r="A50" s="2" t="s">
        <v>26</v>
      </c>
      <c r="B50" s="8">
        <v>0.75996472663139325</v>
      </c>
      <c r="C50" s="8">
        <v>0.731401384083045</v>
      </c>
      <c r="D50" s="8">
        <v>0.78384527872582477</v>
      </c>
      <c r="E50" s="8">
        <v>0.77243172951885564</v>
      </c>
      <c r="F50" s="12"/>
      <c r="G50" s="12"/>
    </row>
    <row r="51" spans="1:7" x14ac:dyDescent="0.25">
      <c r="A51" s="2" t="s">
        <v>27</v>
      </c>
      <c r="B51" s="8">
        <v>0.22857142857142856</v>
      </c>
      <c r="C51" s="8">
        <v>0.25605536332179929</v>
      </c>
      <c r="D51" s="8">
        <v>0.2068259385665529</v>
      </c>
      <c r="E51" s="8">
        <v>0.21196358907672302</v>
      </c>
      <c r="F51" s="12"/>
      <c r="G51" s="12"/>
    </row>
    <row r="52" spans="1:7" x14ac:dyDescent="0.25">
      <c r="A52" s="2" t="s">
        <v>28</v>
      </c>
      <c r="B52" s="8">
        <v>1.146384479717813E-2</v>
      </c>
      <c r="C52" s="8">
        <v>1.2543252595155709E-2</v>
      </c>
      <c r="D52" s="8">
        <v>9.3287827076222983E-3</v>
      </c>
      <c r="E52" s="8">
        <v>1.5604681404421327E-2</v>
      </c>
      <c r="F52" s="12"/>
      <c r="G52" s="12"/>
    </row>
    <row r="53" spans="1:7" x14ac:dyDescent="0.25">
      <c r="A53" s="2" t="s">
        <v>37</v>
      </c>
      <c r="B53" s="13">
        <v>7.3079958819492106</v>
      </c>
      <c r="C53" s="13">
        <v>14.446413137424374</v>
      </c>
      <c r="D53" s="13">
        <v>10.693351637751274</v>
      </c>
      <c r="E53" s="13">
        <v>18.687381588007828</v>
      </c>
      <c r="F53" s="14"/>
      <c r="G53" s="14"/>
    </row>
    <row r="54" spans="1:7" x14ac:dyDescent="0.25">
      <c r="A54" s="2" t="s">
        <v>30</v>
      </c>
      <c r="B54" s="1"/>
      <c r="C54" s="1"/>
      <c r="D54" s="1"/>
      <c r="E54" s="1"/>
      <c r="F54" s="1"/>
      <c r="G54" s="1"/>
    </row>
    <row r="55" spans="1:7" x14ac:dyDescent="0.25">
      <c r="A55" s="2" t="s">
        <v>31</v>
      </c>
      <c r="B55" s="8">
        <v>0.12165408373369939</v>
      </c>
      <c r="C55" s="8">
        <v>2.5064822817631807E-2</v>
      </c>
      <c r="D55" s="8">
        <v>0.13928112965340181</v>
      </c>
      <c r="E55" s="8">
        <v>2.9374999999999998E-2</v>
      </c>
      <c r="F55" s="9"/>
      <c r="G55" s="9"/>
    </row>
    <row r="56" spans="1:7" x14ac:dyDescent="0.25">
      <c r="A56" s="2" t="s">
        <v>32</v>
      </c>
      <c r="B56" s="8">
        <v>0.21945778997940973</v>
      </c>
      <c r="C56" s="8">
        <v>0.15816767502160761</v>
      </c>
      <c r="D56" s="8">
        <v>0.21737270004278991</v>
      </c>
      <c r="E56" s="8">
        <v>0.15375</v>
      </c>
      <c r="F56" s="9"/>
      <c r="G56" s="9"/>
    </row>
    <row r="57" spans="1:7" x14ac:dyDescent="0.25">
      <c r="A57" s="2" t="s">
        <v>33</v>
      </c>
      <c r="B57" s="8">
        <v>0.40837336993822926</v>
      </c>
      <c r="C57" s="8">
        <v>0.41097666378565256</v>
      </c>
      <c r="D57" s="8">
        <v>0.41655969191270859</v>
      </c>
      <c r="E57" s="8">
        <v>0.38874999999999998</v>
      </c>
      <c r="F57" s="9"/>
      <c r="G57" s="9"/>
    </row>
    <row r="58" spans="1:7" x14ac:dyDescent="0.25">
      <c r="A58" s="2" t="s">
        <v>34</v>
      </c>
      <c r="B58" s="8">
        <v>0.20864790665751545</v>
      </c>
      <c r="C58" s="8">
        <v>0.30942091616248918</v>
      </c>
      <c r="D58" s="8">
        <v>0.19383825417201542</v>
      </c>
      <c r="E58" s="8">
        <v>0.31312499999999999</v>
      </c>
      <c r="F58" s="9"/>
      <c r="G58" s="9"/>
    </row>
    <row r="59" spans="1:7" x14ac:dyDescent="0.25">
      <c r="A59" s="2" t="s">
        <v>35</v>
      </c>
      <c r="B59" s="8">
        <v>4.1866849691146193E-2</v>
      </c>
      <c r="C59" s="8">
        <v>9.6369922212618836E-2</v>
      </c>
      <c r="D59" s="8">
        <v>3.2948224219084297E-2</v>
      </c>
      <c r="E59" s="8">
        <v>0.115</v>
      </c>
      <c r="F59" s="9"/>
      <c r="G59" s="9"/>
    </row>
    <row r="64" spans="1:7" ht="24" x14ac:dyDescent="0.25">
      <c r="A64" s="2" t="s">
        <v>53</v>
      </c>
      <c r="B64" s="1">
        <v>2018</v>
      </c>
      <c r="C64" s="1">
        <v>2019</v>
      </c>
      <c r="D64" s="5" t="s">
        <v>13</v>
      </c>
      <c r="E64" s="1">
        <v>2021</v>
      </c>
      <c r="F64" s="1">
        <v>2022</v>
      </c>
    </row>
    <row r="65" spans="1:6" x14ac:dyDescent="0.25">
      <c r="A65" s="2" t="s">
        <v>50</v>
      </c>
      <c r="B65" s="13">
        <v>9.336772291820191</v>
      </c>
      <c r="C65" s="13">
        <v>9.3460629921259848</v>
      </c>
      <c r="D65" s="13">
        <v>10.938931297709924</v>
      </c>
      <c r="E65" s="13">
        <v>12.161360662887047</v>
      </c>
      <c r="F65" s="13">
        <v>12.731994914832939</v>
      </c>
    </row>
    <row r="66" spans="1:6" x14ac:dyDescent="0.25">
      <c r="B66" s="13"/>
      <c r="C66" s="13"/>
      <c r="D66" s="13"/>
      <c r="E66" s="13"/>
      <c r="F66" s="13"/>
    </row>
    <row r="67" spans="1:6" x14ac:dyDescent="0.25">
      <c r="B67" s="13"/>
      <c r="C67" s="13"/>
      <c r="D67" s="13"/>
      <c r="E67" s="13"/>
      <c r="F67" s="13"/>
    </row>
    <row r="68" spans="1:6" ht="24" x14ac:dyDescent="0.25">
      <c r="A68" s="2" t="s">
        <v>38</v>
      </c>
      <c r="B68" s="16" t="s">
        <v>39</v>
      </c>
      <c r="C68" s="16" t="s">
        <v>40</v>
      </c>
      <c r="D68" s="16" t="s">
        <v>41</v>
      </c>
    </row>
    <row r="69" spans="1:6" x14ac:dyDescent="0.25">
      <c r="B69" s="13"/>
      <c r="C69" s="13"/>
      <c r="D69" s="13"/>
      <c r="E69" s="13"/>
      <c r="F69" s="13"/>
    </row>
    <row r="70" spans="1:6" x14ac:dyDescent="0.25">
      <c r="A70" s="2" t="s">
        <v>50</v>
      </c>
      <c r="B70" s="6">
        <v>17573</v>
      </c>
      <c r="C70" s="6">
        <v>64536</v>
      </c>
      <c r="D70" s="9">
        <v>0.27229763232924259</v>
      </c>
      <c r="E70" s="13"/>
      <c r="F70" s="13"/>
    </row>
    <row r="71" spans="1:6" x14ac:dyDescent="0.25">
      <c r="B71" s="13"/>
      <c r="C71" s="13"/>
      <c r="D71" s="13"/>
      <c r="E71" s="13"/>
      <c r="F71" s="13"/>
    </row>
    <row r="72" spans="1:6" x14ac:dyDescent="0.25">
      <c r="B72" s="13"/>
      <c r="C72" s="13"/>
      <c r="D72" s="13"/>
      <c r="E72" s="13"/>
      <c r="F72" s="13"/>
    </row>
    <row r="73" spans="1:6" x14ac:dyDescent="0.25">
      <c r="B73" s="13"/>
      <c r="C73" s="13"/>
      <c r="D73" s="13"/>
      <c r="E73" s="13"/>
      <c r="F73" s="13"/>
    </row>
    <row r="74" spans="1:6" x14ac:dyDescent="0.25">
      <c r="A74" s="17" t="s">
        <v>42</v>
      </c>
    </row>
  </sheetData>
  <mergeCells count="6">
    <mergeCell ref="B19:C19"/>
    <mergeCell ref="D19:E19"/>
    <mergeCell ref="F19:G19"/>
    <mergeCell ref="B41:C41"/>
    <mergeCell ref="D41:E41"/>
    <mergeCell ref="F41:G41"/>
  </mergeCells>
  <pageMargins left="0.7" right="0.7" top="0.75" bottom="0.75" header="0.3" footer="0.3"/>
  <ignoredErrors>
    <ignoredError sqref="D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AAV_Angers</vt:lpstr>
      <vt:lpstr>Angers</vt:lpstr>
      <vt:lpstr>Pole_centre_hors_Angers</vt:lpstr>
      <vt:lpstr>Couronne</vt:lpstr>
      <vt:lpstr>CU_angers_loire_metropole</vt:lpstr>
      <vt:lpstr>CC_loire_layon_Aubance</vt:lpstr>
      <vt:lpstr>CC_anjou_loir_et_sarthe</vt:lpstr>
      <vt:lpstr>Pole_metropolitain_loire_angers</vt:lpstr>
      <vt:lpstr>Departement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Sébastien BOIREAU</dc:creator>
  <cp:lastModifiedBy>Sébastien BOIREAU</cp:lastModifiedBy>
  <dcterms:created xsi:type="dcterms:W3CDTF">2023-04-13T13:26:59Z</dcterms:created>
  <dcterms:modified xsi:type="dcterms:W3CDTF">2023-05-26T09:11:37Z</dcterms:modified>
</cp:coreProperties>
</file>